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336" windowWidth="23256" windowHeight="12048"/>
  </bookViews>
  <sheets>
    <sheet name="Таблица 1" sheetId="1" r:id="rId1"/>
  </sheets>
  <definedNames>
    <definedName name="_xlnm.Print_Area" localSheetId="0">'Таблица 1'!$A$1:$G$22</definedName>
  </definedNames>
  <calcPr calcId="125725"/>
</workbook>
</file>

<file path=xl/calcChain.xml><?xml version="1.0" encoding="utf-8"?>
<calcChain xmlns="http://schemas.openxmlformats.org/spreadsheetml/2006/main">
  <c r="E20" i="1"/>
  <c r="E21"/>
  <c r="E22"/>
  <c r="E19"/>
  <c r="G7" l="1"/>
  <c r="G8"/>
  <c r="G9"/>
  <c r="G11"/>
  <c r="G14"/>
  <c r="G19"/>
  <c r="G21"/>
  <c r="G22"/>
</calcChain>
</file>

<file path=xl/sharedStrings.xml><?xml version="1.0" encoding="utf-8"?>
<sst xmlns="http://schemas.openxmlformats.org/spreadsheetml/2006/main" count="73" uniqueCount="46">
  <si>
    <t>стационарно, дневной стационар, амбулаторно</t>
  </si>
  <si>
    <t>Перитонеальный диализ при нарушении ультрафильтрации</t>
  </si>
  <si>
    <t>A18.30.001.003</t>
  </si>
  <si>
    <t>Перитонеальный диализ с использованием автоматизированных технологий</t>
  </si>
  <si>
    <t>A18.30.001.002</t>
  </si>
  <si>
    <t>стационарно</t>
  </si>
  <si>
    <t>Перитонеальный диализ проточный</t>
  </si>
  <si>
    <t>A18.30.001.001</t>
  </si>
  <si>
    <t xml:space="preserve">Перитонеальный диализ </t>
  </si>
  <si>
    <t>A18.30.001</t>
  </si>
  <si>
    <t>Гемодиафильтрация продолжительная</t>
  </si>
  <si>
    <t>A18.05.011.002</t>
  </si>
  <si>
    <t>Гемофильтрация крови продолжительная</t>
  </si>
  <si>
    <t>A18.05.003.002</t>
  </si>
  <si>
    <t>Гемодиализ продолжительный</t>
  </si>
  <si>
    <t>A18.05.002.005</t>
  </si>
  <si>
    <t>Гемодиафильтрация продленная</t>
  </si>
  <si>
    <t>A18.05.011.001</t>
  </si>
  <si>
    <t>Ультрафильтрация продленная</t>
  </si>
  <si>
    <t>A18.05.004.001</t>
  </si>
  <si>
    <t>Гемофильтрация крови</t>
  </si>
  <si>
    <t>A18.05.003</t>
  </si>
  <si>
    <t>Гемодиализ интермиттирующий продленный</t>
  </si>
  <si>
    <t>A18.05.002.003</t>
  </si>
  <si>
    <t>Ультрафильтрация крови</t>
  </si>
  <si>
    <t>A18.05.004</t>
  </si>
  <si>
    <t>Гемодиафильтрация</t>
  </si>
  <si>
    <t>A18.05.011</t>
  </si>
  <si>
    <t>Гемодиализ интермиттирующий высокопоточный</t>
  </si>
  <si>
    <t>A18.05.002.001</t>
  </si>
  <si>
    <t>Гемодиализ интермиттирующий низкопоточный</t>
  </si>
  <si>
    <t>A18.05.002.002</t>
  </si>
  <si>
    <t xml:space="preserve">Гемодиализ </t>
  </si>
  <si>
    <t>A18.05.002</t>
  </si>
  <si>
    <t>Коэффициент приведения к базовому нормативу финансовых затрат</t>
  </si>
  <si>
    <t>Базовый норматив финансовых затрат, рублей</t>
  </si>
  <si>
    <t>Единица оплаты</t>
  </si>
  <si>
    <t>Условия оказания</t>
  </si>
  <si>
    <t>Наименование услуг</t>
  </si>
  <si>
    <t>Код услуги</t>
  </si>
  <si>
    <t>Тарифы на оплату услуг диализа по всем условиям оказания медицинской помощи</t>
  </si>
  <si>
    <t>услуга</t>
  </si>
  <si>
    <t>сутки</t>
  </si>
  <si>
    <t>день обмена</t>
  </si>
  <si>
    <t>Стоимость, рублей</t>
  </si>
  <si>
    <t>Приложение 5 к Тарифному соглашению на оплату медицинской помощи по обязательному медицинскому страхованию на территории Орловской области на 2024 год от 30 января 2024 года</t>
  </si>
</sst>
</file>

<file path=xl/styles.xml><?xml version="1.0" encoding="utf-8"?>
<styleSheet xmlns="http://schemas.openxmlformats.org/spreadsheetml/2006/main">
  <numFmts count="2">
    <numFmt numFmtId="43" formatCode="_-* #,##0.00\ _₽_-;\-* #,##0.00\ _₽_-;_-* &quot;-&quot;??\ _₽_-;_-@_-"/>
    <numFmt numFmtId="164" formatCode="_-* #,##0.00_р_._-;\-* #,##0.00_р_._-;_-* &quot;-&quot;??_р_._-;_-@_-"/>
  </numFmts>
  <fonts count="9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Arial Cyr"/>
      <charset val="204"/>
    </font>
    <font>
      <b/>
      <sz val="14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name val="Arial"/>
      <family val="2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4">
    <xf numFmtId="0" fontId="0" fillId="0" borderId="0"/>
    <xf numFmtId="164" fontId="1" fillId="0" borderId="0" applyFont="0" applyFill="0" applyBorder="0" applyAlignment="0" applyProtection="0"/>
    <xf numFmtId="0" fontId="4" fillId="0" borderId="0"/>
    <xf numFmtId="0" fontId="6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7" fillId="0" borderId="0"/>
    <xf numFmtId="0" fontId="4" fillId="0" borderId="0"/>
    <xf numFmtId="9" fontId="4" fillId="0" borderId="0" applyFont="0" applyFill="0" applyBorder="0" applyAlignment="0" applyProtection="0"/>
    <xf numFmtId="9" fontId="6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</cellStyleXfs>
  <cellXfs count="22">
    <xf numFmtId="0" fontId="0" fillId="0" borderId="0" xfId="0"/>
    <xf numFmtId="0" fontId="2" fillId="2" borderId="0" xfId="0" applyFont="1" applyFill="1"/>
    <xf numFmtId="0" fontId="2" fillId="2" borderId="0" xfId="0" applyFont="1" applyFill="1" applyAlignment="1">
      <alignment horizontal="center"/>
    </xf>
    <xf numFmtId="164" fontId="3" fillId="2" borderId="0" xfId="1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43" fontId="2" fillId="2" borderId="0" xfId="0" applyNumberFormat="1" applyFont="1" applyFill="1" applyAlignment="1">
      <alignment horizontal="center"/>
    </xf>
    <xf numFmtId="164" fontId="3" fillId="2" borderId="1" xfId="1" applyFont="1" applyFill="1" applyBorder="1" applyAlignment="1">
      <alignment horizontal="center" vertical="center" wrapText="1"/>
    </xf>
    <xf numFmtId="164" fontId="3" fillId="2" borderId="1" xfId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 wrapText="1"/>
    </xf>
    <xf numFmtId="43" fontId="2" fillId="2" borderId="0" xfId="0" applyNumberFormat="1" applyFont="1" applyFill="1"/>
    <xf numFmtId="0" fontId="3" fillId="2" borderId="1" xfId="2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center" vertical="center" wrapText="1"/>
    </xf>
    <xf numFmtId="0" fontId="8" fillId="2" borderId="0" xfId="0" applyFont="1" applyFill="1" applyAlignment="1">
      <alignment vertical="center" wrapText="1"/>
    </xf>
    <xf numFmtId="0" fontId="5" fillId="2" borderId="0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vertical="center" wrapText="1"/>
    </xf>
    <xf numFmtId="0" fontId="2" fillId="2" borderId="0" xfId="0" applyFont="1" applyFill="1" applyAlignment="1">
      <alignment vertical="center"/>
    </xf>
    <xf numFmtId="0" fontId="5" fillId="2" borderId="0" xfId="0" applyFont="1" applyFill="1" applyBorder="1" applyAlignment="1">
      <alignment horizontal="center" vertical="center" wrapText="1"/>
    </xf>
    <xf numFmtId="0" fontId="8" fillId="2" borderId="0" xfId="0" applyFont="1" applyFill="1" applyAlignment="1">
      <alignment horizontal="center" vertical="center" wrapText="1"/>
    </xf>
  </cellXfs>
  <cellStyles count="54">
    <cellStyle name="Excel Built-in Normal" xfId="3"/>
    <cellStyle name="Обычный" xfId="0" builtinId="0"/>
    <cellStyle name="Обычный 15" xfId="4"/>
    <cellStyle name="Обычный 18" xfId="5"/>
    <cellStyle name="Обычный 2" xfId="2"/>
    <cellStyle name="Обычный 2 10" xfId="6"/>
    <cellStyle name="Обычный 2 2" xfId="7"/>
    <cellStyle name="Обычный 2 2 10" xfId="8"/>
    <cellStyle name="Обычный 2 2 11" xfId="9"/>
    <cellStyle name="Обычный 2 2 12" xfId="10"/>
    <cellStyle name="Обычный 2 2 13" xfId="11"/>
    <cellStyle name="Обычный 2 2 14" xfId="12"/>
    <cellStyle name="Обычный 2 2 2" xfId="13"/>
    <cellStyle name="Обычный 2 2 3" xfId="14"/>
    <cellStyle name="Обычный 2 2 4" xfId="15"/>
    <cellStyle name="Обычный 2 2 5" xfId="16"/>
    <cellStyle name="Обычный 2 2 6" xfId="17"/>
    <cellStyle name="Обычный 2 2 7" xfId="18"/>
    <cellStyle name="Обычный 2 2 8" xfId="19"/>
    <cellStyle name="Обычный 2 2 9" xfId="20"/>
    <cellStyle name="Обычный 2 3" xfId="21"/>
    <cellStyle name="Обычный 2 4" xfId="22"/>
    <cellStyle name="Обычный 2 4 2" xfId="23"/>
    <cellStyle name="Обычный 2 4 3" xfId="24"/>
    <cellStyle name="Обычный 2 4 4" xfId="25"/>
    <cellStyle name="Обычный 2 5" xfId="26"/>
    <cellStyle name="Обычный 2 6" xfId="27"/>
    <cellStyle name="Обычный 2 7" xfId="28"/>
    <cellStyle name="Обычный 2 8" xfId="29"/>
    <cellStyle name="Обычный 2 9" xfId="30"/>
    <cellStyle name="Обычный 3" xfId="31"/>
    <cellStyle name="Обычный 3 2" xfId="32"/>
    <cellStyle name="Обычный 4" xfId="33"/>
    <cellStyle name="Обычный 4 2" xfId="34"/>
    <cellStyle name="Обычный 5" xfId="35"/>
    <cellStyle name="Обычный 6" xfId="36"/>
    <cellStyle name="Обычный 6 2" xfId="37"/>
    <cellStyle name="Обычный 7" xfId="38"/>
    <cellStyle name="Обычный 9" xfId="39"/>
    <cellStyle name="Процентный 2" xfId="40"/>
    <cellStyle name="Процентный 3" xfId="41"/>
    <cellStyle name="Финансовый" xfId="1" builtinId="3"/>
    <cellStyle name="Финансовый 2 2" xfId="42"/>
    <cellStyle name="Финансовый 2 2 2" xfId="43"/>
    <cellStyle name="Финансовый 2 2 3" xfId="44"/>
    <cellStyle name="Финансовый 2 2 4" xfId="45"/>
    <cellStyle name="Финансовый 2 2 5" xfId="46"/>
    <cellStyle name="Финансовый 2 3" xfId="47"/>
    <cellStyle name="Финансовый 2 4" xfId="48"/>
    <cellStyle name="Финансовый 2 5" xfId="49"/>
    <cellStyle name="Финансовый 3" xfId="50"/>
    <cellStyle name="Финансовый 4" xfId="51"/>
    <cellStyle name="Финансовый 5" xfId="52"/>
    <cellStyle name="Финансовый 6" xfId="5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I22"/>
  <sheetViews>
    <sheetView tabSelected="1" zoomScaleNormal="100" workbookViewId="0">
      <selection activeCell="F6" sqref="F6"/>
    </sheetView>
  </sheetViews>
  <sheetFormatPr defaultColWidth="9.109375" defaultRowHeight="15.6"/>
  <cols>
    <col min="1" max="1" width="16.88671875" style="5" customWidth="1"/>
    <col min="2" max="2" width="50" style="19" customWidth="1"/>
    <col min="3" max="3" width="25.109375" style="1" customWidth="1"/>
    <col min="4" max="4" width="19.5546875" style="5" customWidth="1"/>
    <col min="5" max="5" width="20.109375" style="3" customWidth="1"/>
    <col min="6" max="6" width="22.21875" style="4" customWidth="1"/>
    <col min="7" max="7" width="12.33203125" style="3" customWidth="1"/>
    <col min="8" max="8" width="10.44140625" style="2" bestFit="1" customWidth="1"/>
    <col min="9" max="16384" width="9.109375" style="1"/>
  </cols>
  <sheetData>
    <row r="2" spans="1:9" ht="49.2" customHeight="1">
      <c r="D2" s="21" t="s">
        <v>45</v>
      </c>
      <c r="E2" s="21"/>
      <c r="F2" s="21"/>
      <c r="G2" s="21"/>
      <c r="H2" s="16"/>
    </row>
    <row r="4" spans="1:9" ht="38.25" customHeight="1">
      <c r="A4" s="20" t="s">
        <v>40</v>
      </c>
      <c r="B4" s="20"/>
      <c r="C4" s="20"/>
      <c r="D4" s="20"/>
      <c r="E4" s="20"/>
      <c r="F4" s="20"/>
      <c r="G4" s="20"/>
    </row>
    <row r="5" spans="1:9" ht="16.95" customHeight="1">
      <c r="A5" s="15"/>
      <c r="B5" s="18"/>
      <c r="C5" s="15"/>
      <c r="D5" s="17"/>
      <c r="G5" s="17"/>
    </row>
    <row r="6" spans="1:9" ht="66" customHeight="1">
      <c r="A6" s="14" t="s">
        <v>39</v>
      </c>
      <c r="B6" s="13" t="s">
        <v>38</v>
      </c>
      <c r="C6" s="13" t="s">
        <v>37</v>
      </c>
      <c r="D6" s="11" t="s">
        <v>36</v>
      </c>
      <c r="E6" s="7" t="s">
        <v>35</v>
      </c>
      <c r="F6" s="11" t="s">
        <v>34</v>
      </c>
      <c r="G6" s="7" t="s">
        <v>44</v>
      </c>
    </row>
    <row r="7" spans="1:9" ht="31.95" customHeight="1">
      <c r="A7" s="11" t="s">
        <v>33</v>
      </c>
      <c r="B7" s="10" t="s">
        <v>32</v>
      </c>
      <c r="C7" s="9" t="s">
        <v>0</v>
      </c>
      <c r="D7" s="11" t="s">
        <v>41</v>
      </c>
      <c r="E7" s="7">
        <v>5990.48</v>
      </c>
      <c r="F7" s="8">
        <v>1</v>
      </c>
      <c r="G7" s="7">
        <f t="shared" ref="G7:G22" si="0">E7*F7</f>
        <v>5990.48</v>
      </c>
      <c r="H7" s="6"/>
    </row>
    <row r="8" spans="1:9" ht="31.95" customHeight="1">
      <c r="A8" s="11" t="s">
        <v>31</v>
      </c>
      <c r="B8" s="10" t="s">
        <v>30</v>
      </c>
      <c r="C8" s="9" t="s">
        <v>0</v>
      </c>
      <c r="D8" s="11" t="s">
        <v>41</v>
      </c>
      <c r="E8" s="7">
        <v>5990.48</v>
      </c>
      <c r="F8" s="8">
        <v>1</v>
      </c>
      <c r="G8" s="7">
        <f t="shared" si="0"/>
        <v>5990.48</v>
      </c>
      <c r="H8" s="6"/>
    </row>
    <row r="9" spans="1:9" ht="31.95" customHeight="1">
      <c r="A9" s="11" t="s">
        <v>29</v>
      </c>
      <c r="B9" s="10" t="s">
        <v>28</v>
      </c>
      <c r="C9" s="9" t="s">
        <v>0</v>
      </c>
      <c r="D9" s="11" t="s">
        <v>41</v>
      </c>
      <c r="E9" s="7">
        <v>5990.48</v>
      </c>
      <c r="F9" s="8">
        <v>1.05</v>
      </c>
      <c r="G9" s="7">
        <f t="shared" si="0"/>
        <v>6290.0039999999999</v>
      </c>
      <c r="H9" s="6"/>
      <c r="I9" s="12"/>
    </row>
    <row r="10" spans="1:9" ht="31.95" customHeight="1">
      <c r="A10" s="11" t="s">
        <v>27</v>
      </c>
      <c r="B10" s="10" t="s">
        <v>26</v>
      </c>
      <c r="C10" s="9" t="s">
        <v>0</v>
      </c>
      <c r="D10" s="11" t="s">
        <v>41</v>
      </c>
      <c r="E10" s="7">
        <v>5990.48</v>
      </c>
      <c r="F10" s="8">
        <v>1.08</v>
      </c>
      <c r="G10" s="7">
        <v>6469.71</v>
      </c>
      <c r="H10" s="6"/>
    </row>
    <row r="11" spans="1:9" ht="15.6" customHeight="1">
      <c r="A11" s="11" t="s">
        <v>25</v>
      </c>
      <c r="B11" s="10" t="s">
        <v>24</v>
      </c>
      <c r="C11" s="9" t="s">
        <v>5</v>
      </c>
      <c r="D11" s="11" t="s">
        <v>41</v>
      </c>
      <c r="E11" s="7">
        <v>5990.48</v>
      </c>
      <c r="F11" s="8">
        <v>0.92</v>
      </c>
      <c r="G11" s="7">
        <f t="shared" si="0"/>
        <v>5511.2416000000003</v>
      </c>
      <c r="H11" s="6"/>
    </row>
    <row r="12" spans="1:9" ht="15.6" customHeight="1">
      <c r="A12" s="11" t="s">
        <v>23</v>
      </c>
      <c r="B12" s="10" t="s">
        <v>22</v>
      </c>
      <c r="C12" s="9" t="s">
        <v>5</v>
      </c>
      <c r="D12" s="11" t="s">
        <v>41</v>
      </c>
      <c r="E12" s="7">
        <v>5990.48</v>
      </c>
      <c r="F12" s="8">
        <v>2.76</v>
      </c>
      <c r="G12" s="7">
        <v>16533.71</v>
      </c>
      <c r="H12" s="6"/>
    </row>
    <row r="13" spans="1:9" ht="15.6" customHeight="1">
      <c r="A13" s="11" t="s">
        <v>21</v>
      </c>
      <c r="B13" s="10" t="s">
        <v>20</v>
      </c>
      <c r="C13" s="9" t="s">
        <v>5</v>
      </c>
      <c r="D13" s="11" t="s">
        <v>41</v>
      </c>
      <c r="E13" s="7">
        <v>5990.48</v>
      </c>
      <c r="F13" s="8">
        <v>2.88</v>
      </c>
      <c r="G13" s="7">
        <v>17252.57</v>
      </c>
      <c r="H13" s="6"/>
    </row>
    <row r="14" spans="1:9" ht="15.6" customHeight="1">
      <c r="A14" s="11" t="s">
        <v>19</v>
      </c>
      <c r="B14" s="10" t="s">
        <v>18</v>
      </c>
      <c r="C14" s="9" t="s">
        <v>5</v>
      </c>
      <c r="D14" s="11" t="s">
        <v>41</v>
      </c>
      <c r="E14" s="7">
        <v>5990.48</v>
      </c>
      <c r="F14" s="8">
        <v>2.5099999999999998</v>
      </c>
      <c r="G14" s="7">
        <f t="shared" si="0"/>
        <v>15036.104799999997</v>
      </c>
      <c r="H14" s="6"/>
    </row>
    <row r="15" spans="1:9" ht="15.6" customHeight="1">
      <c r="A15" s="11" t="s">
        <v>17</v>
      </c>
      <c r="B15" s="10" t="s">
        <v>16</v>
      </c>
      <c r="C15" s="9" t="s">
        <v>5</v>
      </c>
      <c r="D15" s="11" t="s">
        <v>41</v>
      </c>
      <c r="E15" s="7">
        <v>5990.48</v>
      </c>
      <c r="F15" s="8">
        <v>3.01</v>
      </c>
      <c r="G15" s="7">
        <v>18031.330000000002</v>
      </c>
      <c r="H15" s="6"/>
    </row>
    <row r="16" spans="1:9" ht="15.6" customHeight="1">
      <c r="A16" s="11" t="s">
        <v>15</v>
      </c>
      <c r="B16" s="10" t="s">
        <v>14</v>
      </c>
      <c r="C16" s="9" t="s">
        <v>5</v>
      </c>
      <c r="D16" s="11" t="s">
        <v>42</v>
      </c>
      <c r="E16" s="7">
        <v>5990.48</v>
      </c>
      <c r="F16" s="8">
        <v>5.23</v>
      </c>
      <c r="G16" s="7">
        <v>31330.19</v>
      </c>
      <c r="H16" s="6"/>
    </row>
    <row r="17" spans="1:8" ht="15.6" customHeight="1">
      <c r="A17" s="11" t="s">
        <v>13</v>
      </c>
      <c r="B17" s="10" t="s">
        <v>12</v>
      </c>
      <c r="C17" s="9" t="s">
        <v>5</v>
      </c>
      <c r="D17" s="11" t="s">
        <v>42</v>
      </c>
      <c r="E17" s="7">
        <v>5990.48</v>
      </c>
      <c r="F17" s="8">
        <v>5.48</v>
      </c>
      <c r="G17" s="7">
        <v>32827.81</v>
      </c>
      <c r="H17" s="6"/>
    </row>
    <row r="18" spans="1:8" ht="15.6" customHeight="1">
      <c r="A18" s="11" t="s">
        <v>11</v>
      </c>
      <c r="B18" s="10" t="s">
        <v>10</v>
      </c>
      <c r="C18" s="9" t="s">
        <v>5</v>
      </c>
      <c r="D18" s="11" t="s">
        <v>42</v>
      </c>
      <c r="E18" s="7">
        <v>5990.48</v>
      </c>
      <c r="F18" s="8">
        <v>5.73</v>
      </c>
      <c r="G18" s="7">
        <v>34325.43</v>
      </c>
      <c r="H18" s="6"/>
    </row>
    <row r="19" spans="1:8" ht="32.25" customHeight="1">
      <c r="A19" s="11" t="s">
        <v>9</v>
      </c>
      <c r="B19" s="10" t="s">
        <v>8</v>
      </c>
      <c r="C19" s="9" t="s">
        <v>0</v>
      </c>
      <c r="D19" s="11" t="s">
        <v>43</v>
      </c>
      <c r="E19" s="7">
        <f>E7*79%</f>
        <v>4732.4791999999998</v>
      </c>
      <c r="F19" s="8">
        <v>1</v>
      </c>
      <c r="G19" s="7">
        <f t="shared" si="0"/>
        <v>4732.4791999999998</v>
      </c>
      <c r="H19" s="6"/>
    </row>
    <row r="20" spans="1:8" ht="16.95" customHeight="1">
      <c r="A20" s="11" t="s">
        <v>7</v>
      </c>
      <c r="B20" s="10" t="s">
        <v>6</v>
      </c>
      <c r="C20" s="9" t="s">
        <v>5</v>
      </c>
      <c r="D20" s="11" t="s">
        <v>43</v>
      </c>
      <c r="E20" s="7">
        <f t="shared" ref="E20:E22" si="1">E8*79%</f>
        <v>4732.4791999999998</v>
      </c>
      <c r="F20" s="8">
        <v>4.92</v>
      </c>
      <c r="G20" s="7">
        <v>23283.78</v>
      </c>
      <c r="H20" s="6"/>
    </row>
    <row r="21" spans="1:8" ht="31.95" customHeight="1">
      <c r="A21" s="11" t="s">
        <v>4</v>
      </c>
      <c r="B21" s="10" t="s">
        <v>3</v>
      </c>
      <c r="C21" s="9" t="s">
        <v>0</v>
      </c>
      <c r="D21" s="11" t="s">
        <v>43</v>
      </c>
      <c r="E21" s="7">
        <f t="shared" si="1"/>
        <v>4732.4791999999998</v>
      </c>
      <c r="F21" s="8">
        <v>1.24</v>
      </c>
      <c r="G21" s="7">
        <f t="shared" si="0"/>
        <v>5868.2742079999998</v>
      </c>
      <c r="H21" s="6"/>
    </row>
    <row r="22" spans="1:8" ht="32.25" customHeight="1">
      <c r="A22" s="11" t="s">
        <v>2</v>
      </c>
      <c r="B22" s="10" t="s">
        <v>1</v>
      </c>
      <c r="C22" s="9" t="s">
        <v>0</v>
      </c>
      <c r="D22" s="11" t="s">
        <v>43</v>
      </c>
      <c r="E22" s="7">
        <f t="shared" si="1"/>
        <v>4732.4791999999998</v>
      </c>
      <c r="F22" s="8">
        <v>1.0900000000000001</v>
      </c>
      <c r="G22" s="7">
        <f t="shared" si="0"/>
        <v>5158.4023280000001</v>
      </c>
      <c r="H22" s="6"/>
    </row>
  </sheetData>
  <mergeCells count="2">
    <mergeCell ref="A4:G4"/>
    <mergeCell ref="D2:G2"/>
  </mergeCells>
  <pageMargins left="0.62992125984251968" right="0.31496062992125984" top="0.94488188976377963" bottom="0.35433070866141736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Таблица 1</vt:lpstr>
      <vt:lpstr>'Таблица 1'!Область_печати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odinokova</dc:creator>
  <cp:lastModifiedBy>golovan</cp:lastModifiedBy>
  <cp:lastPrinted>2024-01-29T11:29:03Z</cp:lastPrinted>
  <dcterms:created xsi:type="dcterms:W3CDTF">2022-12-26T13:10:20Z</dcterms:created>
  <dcterms:modified xsi:type="dcterms:W3CDTF">2024-01-29T11:29:07Z</dcterms:modified>
</cp:coreProperties>
</file>