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392" yWindow="408" windowWidth="15300" windowHeight="11940"/>
  </bookViews>
  <sheets>
    <sheet name="Комплексное посещение" sheetId="1" r:id="rId1"/>
    <sheet name="Углубленная ДД" sheetId="3" r:id="rId2"/>
    <sheet name="Отдельные услуги " sheetId="2" r:id="rId3"/>
  </sheets>
  <externalReferences>
    <externalReference r:id="rId4"/>
    <externalReference r:id="rId5"/>
  </externalReferences>
  <definedNames>
    <definedName name="_xlnm._FilterDatabase" localSheetId="2" hidden="1">'Отдельные услуги '!$A$3:$I$103</definedName>
    <definedName name="_xlnm._FilterDatabase" localSheetId="1" hidden="1">'Углубленная ДД'!#REF!</definedName>
    <definedName name="_xlnm.Database" localSheetId="0">#REF!</definedName>
    <definedName name="_xlnm.Print_Area" localSheetId="0">'Комплексное посещение'!$A$1:$W$35</definedName>
    <definedName name="_xlnm.Print_Area" localSheetId="2">'Отдельные услуги '!$A$1:$C$103</definedName>
    <definedName name="_xlnm.Print_Area" localSheetId="1">'Углубленная ДД'!$A$1:$C$16</definedName>
  </definedNames>
  <calcPr calcId="125725"/>
</workbook>
</file>

<file path=xl/calcChain.xml><?xml version="1.0" encoding="utf-8"?>
<calcChain xmlns="http://schemas.openxmlformats.org/spreadsheetml/2006/main">
  <c r="C82" i="2"/>
  <c r="C81"/>
  <c r="C79"/>
  <c r="C78"/>
  <c r="C76"/>
  <c r="C75"/>
  <c r="C102"/>
  <c r="C101" l="1"/>
  <c r="C100"/>
  <c r="C99"/>
  <c r="C98"/>
  <c r="C97"/>
  <c r="C96"/>
  <c r="C95"/>
  <c r="C94"/>
  <c r="C93"/>
  <c r="C92"/>
  <c r="C91"/>
  <c r="C90"/>
  <c r="C89"/>
  <c r="C88"/>
  <c r="C87"/>
  <c r="C86"/>
  <c r="C85"/>
  <c r="C84"/>
  <c r="C39" l="1"/>
  <c r="C38"/>
  <c r="C57"/>
  <c r="C37"/>
  <c r="C35"/>
  <c r="C34"/>
  <c r="C69" l="1"/>
</calcChain>
</file>

<file path=xl/sharedStrings.xml><?xml version="1.0" encoding="utf-8"?>
<sst xmlns="http://schemas.openxmlformats.org/spreadsheetml/2006/main" count="300" uniqueCount="282">
  <si>
    <t>Возраст</t>
  </si>
  <si>
    <t>в том числе по возрастам:</t>
  </si>
  <si>
    <t>М</t>
  </si>
  <si>
    <t>Ж</t>
  </si>
  <si>
    <t>в том числе по возрастам</t>
  </si>
  <si>
    <t>0-11 (месяцев)</t>
  </si>
  <si>
    <t>1-2</t>
  </si>
  <si>
    <t>3-4</t>
  </si>
  <si>
    <t>5-6</t>
  </si>
  <si>
    <t>7-14</t>
  </si>
  <si>
    <t>15-17</t>
  </si>
  <si>
    <t>Новорожденный</t>
  </si>
  <si>
    <t>1 месяц</t>
  </si>
  <si>
    <t>2 месяца</t>
  </si>
  <si>
    <t>3 месяца</t>
  </si>
  <si>
    <t>12 месяцев</t>
  </si>
  <si>
    <t>1 год 3 месяца, 1 год 6 месяцев</t>
  </si>
  <si>
    <t>2 года, 4 года, 5, 8, 9, 11, 12 лет</t>
  </si>
  <si>
    <t>3 года</t>
  </si>
  <si>
    <t>6 лет</t>
  </si>
  <si>
    <t>7 лет</t>
  </si>
  <si>
    <t>10 лет</t>
  </si>
  <si>
    <t>15 лет</t>
  </si>
  <si>
    <t>16 лет</t>
  </si>
  <si>
    <t>17 лет</t>
  </si>
  <si>
    <t xml:space="preserve">Наименование услуги </t>
  </si>
  <si>
    <t>A02.07.004</t>
  </si>
  <si>
    <t>Антропометрические исследования</t>
  </si>
  <si>
    <t>A04.12.005.003</t>
  </si>
  <si>
    <t>Дуплексное сканирование брахицефальных артерий</t>
  </si>
  <si>
    <t>A02.12.002</t>
  </si>
  <si>
    <t>Измерение артериального давления на периферических артериях</t>
  </si>
  <si>
    <t>A12.26.005</t>
  </si>
  <si>
    <t>Измерение внутриглазного давления</t>
  </si>
  <si>
    <t>B04.070.002</t>
  </si>
  <si>
    <t>Индивидуальное профилактическое консультирование в отделении (кабинете) медицинской профилактики краткое</t>
  </si>
  <si>
    <t>B04.070.003</t>
  </si>
  <si>
    <t>Индивидуальное профилактическое консультирование в отделении (кабинете) медицинской профилактики углубленное</t>
  </si>
  <si>
    <t>A09.19.001.001</t>
  </si>
  <si>
    <t>Исследование кала на скрытую кровь</t>
  </si>
  <si>
    <t>A12.09.001</t>
  </si>
  <si>
    <t>Исследование неспровоцированных дыхательных объемов и потоков (спирометрия)</t>
  </si>
  <si>
    <t>A12.25.004</t>
  </si>
  <si>
    <t>Исследование слуха у новорожденного с помощью отоакустической эмиссии (аудиологический скрининг)</t>
  </si>
  <si>
    <t>A09.05.023</t>
  </si>
  <si>
    <t>Исследование уровня глюкозы в крови</t>
  </si>
  <si>
    <t>A09.05.130</t>
  </si>
  <si>
    <t>Исследование уровня простатспецифического антигена общего в крови</t>
  </si>
  <si>
    <t>A09.05.026</t>
  </si>
  <si>
    <t>Исследование уровня холестерина в крови</t>
  </si>
  <si>
    <t>A03.18.001</t>
  </si>
  <si>
    <t>Колоноскопия</t>
  </si>
  <si>
    <t>A06.20.004</t>
  </si>
  <si>
    <t>Маммография</t>
  </si>
  <si>
    <t>A04.23.001</t>
  </si>
  <si>
    <t>Нейросонография</t>
  </si>
  <si>
    <t>B03.032.001</t>
  </si>
  <si>
    <t>Неонатальный скрининг  (в случае не проведения в родильном доме)</t>
  </si>
  <si>
    <t>B03.016.002</t>
  </si>
  <si>
    <t>Общий (клинический) анализ крови</t>
  </si>
  <si>
    <t>B03.016.006</t>
  </si>
  <si>
    <t>Общий (клинический) анализ мочи</t>
  </si>
  <si>
    <t>A02.03.007.011</t>
  </si>
  <si>
    <t>Определение суммарного сердечно-сосудистого риска (для граждан в возрасте до 65 лет)</t>
  </si>
  <si>
    <t>A01.30.026</t>
  </si>
  <si>
    <t>Опрос (анкетирование) на выявление хронических неинфекционных заболеваний, факторов риска их развития</t>
  </si>
  <si>
    <t>B04.001.002</t>
  </si>
  <si>
    <t>Осмотр фельдшером (акушеркой) или врачом акушером-гинекологом</t>
  </si>
  <si>
    <t>B01.015.003</t>
  </si>
  <si>
    <t>B01.053.003.01</t>
  </si>
  <si>
    <t>B01.010.001.01</t>
  </si>
  <si>
    <t>B01.058.003.01</t>
  </si>
  <si>
    <t>B01.002.001</t>
  </si>
  <si>
    <t>B01.004.001</t>
  </si>
  <si>
    <t>B01.008.001</t>
  </si>
  <si>
    <t>B01.024.001</t>
  </si>
  <si>
    <t>B01.025.001</t>
  </si>
  <si>
    <t>B01.046.001</t>
  </si>
  <si>
    <t>B01.001.001.01</t>
  </si>
  <si>
    <t>B01.018.001</t>
  </si>
  <si>
    <t>B01.023.001.01</t>
  </si>
  <si>
    <t>B01.028.001.01</t>
  </si>
  <si>
    <t>B01.029.001.01</t>
  </si>
  <si>
    <t>B01.031.001.01</t>
  </si>
  <si>
    <t>B01.031.001.03</t>
  </si>
  <si>
    <t>B01.035.003</t>
  </si>
  <si>
    <t>Прием (осмотр, консультация) врача-психиатра детского</t>
  </si>
  <si>
    <t>B01.035.009</t>
  </si>
  <si>
    <t>Прием (осмотр, консультация) врача-психиатра подросткового</t>
  </si>
  <si>
    <t>B01.064.002</t>
  </si>
  <si>
    <t>B01.047.001.01</t>
  </si>
  <si>
    <t>B01.047.001.02</t>
  </si>
  <si>
    <t>B01.050.001.01</t>
  </si>
  <si>
    <t>B01.053.001</t>
  </si>
  <si>
    <t>B01.057.001</t>
  </si>
  <si>
    <t>A05.10.006</t>
  </si>
  <si>
    <t>Регистрация электрокардиограммы (включая расшифровку, описание и интерпретация электрокардиографических данных)</t>
  </si>
  <si>
    <t>A06.09.007</t>
  </si>
  <si>
    <t>Рентгенография легких (или компьютерная томография легких)</t>
  </si>
  <si>
    <t>A04.20.001</t>
  </si>
  <si>
    <t>Ультразвуковое исследование матки и придатков у девочек</t>
  </si>
  <si>
    <t>A04.16.001</t>
  </si>
  <si>
    <t>Ультразвуковое исследование органов брюшной полости (комплексное)</t>
  </si>
  <si>
    <t>A04.28.003</t>
  </si>
  <si>
    <t>Ультразвуковое исследование органов репродуктивной сферы у мальчиков</t>
  </si>
  <si>
    <t>A04.28.002.001</t>
  </si>
  <si>
    <t>Ультразвуковое исследование почек</t>
  </si>
  <si>
    <t>Ультразвуковое исследование тазобедренных суставов</t>
  </si>
  <si>
    <t>A04.22.001</t>
  </si>
  <si>
    <t>Ультразвуковое исследование щитовидной железы</t>
  </si>
  <si>
    <t>A06.09.006</t>
  </si>
  <si>
    <t>Флюорография легких,с описанием снимка</t>
  </si>
  <si>
    <t>A08.20.004</t>
  </si>
  <si>
    <t>Цитологическое исследование мазка с шейки матки</t>
  </si>
  <si>
    <t>A03.16.001</t>
  </si>
  <si>
    <t>Эзофагогастродуоденоскопия</t>
  </si>
  <si>
    <t>A04.10.002</t>
  </si>
  <si>
    <t>Эхокардиография (УЗИ сердца)</t>
  </si>
  <si>
    <t>*Для мобильной формы оказания медицинской помощи и оказания медицинской помощи в выходные дни к утвержденному тарифу применяется коэффициент 1,1</t>
  </si>
  <si>
    <t>*Для мобильной формы оказания медицинской помощи к утвержденному тарифу применяется коэффициент 1,1</t>
  </si>
  <si>
    <t>40, 44, 46, 52, 56, 58, 62</t>
  </si>
  <si>
    <t>41, 43, 47, 53, 49, 59, 61</t>
  </si>
  <si>
    <t>18, 24, 30</t>
  </si>
  <si>
    <t>21, 27, 33</t>
  </si>
  <si>
    <t>42, 48, 54</t>
  </si>
  <si>
    <t>50, 64</t>
  </si>
  <si>
    <t>51, 57, 63</t>
  </si>
  <si>
    <t>65, 71</t>
  </si>
  <si>
    <t>66, 70, 72</t>
  </si>
  <si>
    <t>67, 69, 73, 75</t>
  </si>
  <si>
    <t>68, 74</t>
  </si>
  <si>
    <t>76, 78, 82, 84, 88, 90, 94, 96</t>
  </si>
  <si>
    <t>77, 83, 89, 95</t>
  </si>
  <si>
    <t>80, 86, 92, 98</t>
  </si>
  <si>
    <t>4, 5, 6, 7, 8, 9, 10, 11 месяцев</t>
  </si>
  <si>
    <t>79, 81, 85, 87, 91, 93, 97, 99,100</t>
  </si>
  <si>
    <t>13,14 лет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</si>
  <si>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</si>
  <si>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Пол (М/Ж)</t>
  </si>
  <si>
    <t>ТАРИФ</t>
  </si>
  <si>
    <t>Тарифы на услуги при проведении углубленной диспансеризации гражданам, перенесшим новую коронавирусную инфекцию COVID-19</t>
  </si>
  <si>
    <t>Тариф (рублей)</t>
  </si>
  <si>
    <t>Способ оплаты</t>
  </si>
  <si>
    <t>1 этап</t>
  </si>
  <si>
    <t>Измерение насыщения крови кислородом (сатурация) в покое</t>
  </si>
  <si>
    <t>комплексное посещение</t>
  </si>
  <si>
    <t>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</si>
  <si>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</si>
  <si>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исследование уровня холестерина, уровня липопротеинов низкой плотности, С-реактивного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</si>
  <si>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за единицу объема оказания медицинской помощи</t>
  </si>
  <si>
    <t>2 этап</t>
  </si>
  <si>
    <t xml:space="preserve">Код услуги </t>
  </si>
  <si>
    <t>A04.04.001.001</t>
  </si>
  <si>
    <t>Определение концентрации Д-димера в крови (у граждана, перенесших среднюю степень тяжести и выше)</t>
  </si>
  <si>
    <t>Проведение рентгенографии органов грудной клетки (если не выполнялась ранее в течение года)</t>
  </si>
  <si>
    <t>Прием (осмотр) врачом- терапевтом (участковым терапевтом, врачом общей практики)</t>
  </si>
  <si>
    <t>Проведение эхокардиографии (в случае показателя сатурации в покое 94% и ниже, а также по результатам проведения теста с 6-минутной ходьбой)</t>
  </si>
  <si>
    <t>Проведение компьютерной томографии легких (в случае показателя сатурации в покое 94% и ниже, а также по результатам проведения теста с 6-минутной ходьбой)</t>
  </si>
  <si>
    <t>Проведение дуплексного сканирования вен нижних конечностей (при наличии показаний по результатам определения концентрации Д-димера в крови)</t>
  </si>
  <si>
    <t>A09.05.083</t>
  </si>
  <si>
    <t>Исследование уровня гликированного гемоглобина в крови</t>
  </si>
  <si>
    <t>Проведение теста с 6 минутной ходьбой (при исходной сатурации кислорода крови 95 %   и более в сочетании с наличием у гражданина жалоб на одышку, отеки, которые появились впервые или повысилась их интенсивность )</t>
  </si>
  <si>
    <t>18,20,22,24,26,28,30,32,34</t>
  </si>
  <si>
    <t>19,21,23,25,27,29,31,33</t>
  </si>
  <si>
    <t>35,37,39</t>
  </si>
  <si>
    <t>40,42,44,46,48,50,52,54,56,58,60,62,64</t>
  </si>
  <si>
    <t>41,43,45,47,49,51,53,55,57,59,61,63</t>
  </si>
  <si>
    <t>66,68,70,72,74,76,78,80,82,84,86,88,92,94,96,98</t>
  </si>
  <si>
    <t>65,67,69,71,73,75,77,79,81,83,85,87,89,91,93,95,97,99</t>
  </si>
  <si>
    <t>Тариф 2023*, руб.</t>
  </si>
  <si>
    <t>B04.001.001</t>
  </si>
  <si>
    <t>Диспансерный прием (осмотр, консультация) врача-акушера-гинеколога</t>
  </si>
  <si>
    <t>B04.008.001</t>
  </si>
  <si>
    <t>Диспансерный прием (осмотр, консультация) врача-дерматовенеролога</t>
  </si>
  <si>
    <t>B04.014.002</t>
  </si>
  <si>
    <t>Диспансерный прием (осмотр, консультация) врача-инфекциониста</t>
  </si>
  <si>
    <t>B04.015.003</t>
  </si>
  <si>
    <t>B04.015.005</t>
  </si>
  <si>
    <t>Диспансерный прием (осмотр, консультация) врача - детского кардиолога</t>
  </si>
  <si>
    <t>B04.023.001</t>
  </si>
  <si>
    <t>Диспансерный прием (осмотр, консультация) врача-невролога</t>
  </si>
  <si>
    <t>B04.027.001</t>
  </si>
  <si>
    <t>Диспансерный прием (осмотр, консультация) врача-онколога</t>
  </si>
  <si>
    <t>B04.028.001</t>
  </si>
  <si>
    <t>Диспансерный прием (осмотр, консультация) врача-оториноларинголога</t>
  </si>
  <si>
    <t>B04.029.001</t>
  </si>
  <si>
    <t>Диспансерный прием (осмотр, консультация) врача-офтальмолога</t>
  </si>
  <si>
    <t>B04.031.001</t>
  </si>
  <si>
    <t>Диспансерный прием (осмотр, консультация) врача-педиатра</t>
  </si>
  <si>
    <t>B04.031.003</t>
  </si>
  <si>
    <t>Диспансерный прием (осмотр, консультация) врача-педиатра участкового</t>
  </si>
  <si>
    <t>B04.047.001</t>
  </si>
  <si>
    <t>Диспансерный прием (осмотр, консультация) врача-терапевта (прочее)</t>
  </si>
  <si>
    <t>B04.026.001</t>
  </si>
  <si>
    <t>Диспансерный прием (осмотр, консультация) врача общей практики (семейного врача)</t>
  </si>
  <si>
    <t>B04.050.001</t>
  </si>
  <si>
    <t>Диспансерный прием (осмотр, консультация) врача-травматолога-ортопеда</t>
  </si>
  <si>
    <t>B04.053.001</t>
  </si>
  <si>
    <t>Диспансерный прием (осмотр, консультация) врача-уролога</t>
  </si>
  <si>
    <t>B04.053.003</t>
  </si>
  <si>
    <t>Диспансерный прием (осмотр, консультация) врача-детского уролога-андролога</t>
  </si>
  <si>
    <t>B04.057.001</t>
  </si>
  <si>
    <t>Диспансерный прием (осмотр, консультация) врача-хирурга</t>
  </si>
  <si>
    <t>B04.010.001</t>
  </si>
  <si>
    <t>Диспансерный прием (осмотр, консультация) врача - детского хирурга</t>
  </si>
  <si>
    <t>B04.070.009</t>
  </si>
  <si>
    <t>B04.058.002</t>
  </si>
  <si>
    <t>Диспансерный прием (осмотр, консультация) врача-детского эндокринолога</t>
  </si>
  <si>
    <t>B04.009.001</t>
  </si>
  <si>
    <t>Диспансерный прием (осмотр, консультация) врача - детского онколога</t>
  </si>
  <si>
    <t>B04.047.001.001</t>
  </si>
  <si>
    <t>B04.047.001.002</t>
  </si>
  <si>
    <t>Диспансерный прием (осмотр, консультация) врача-терапевта (сахарный диабет)</t>
  </si>
  <si>
    <t>B04.057.001.001</t>
  </si>
  <si>
    <t>Диспансерный прием (осмотр, консультация) врача-хирурга (онкология)</t>
  </si>
  <si>
    <t>Норматив финансовых затрат по диспансерному наблюдению</t>
  </si>
  <si>
    <t>Стоимость комплексного посещения по профилактическим медицинским осмотрам взрослого населения</t>
  </si>
  <si>
    <t>Норматив финансовых затрат по профилактическим медицинским осмотрам</t>
  </si>
  <si>
    <t>Стоимость комплексного посещения по профилактическим медицинским осмотрам несовершеннолетних (1 этап)*</t>
  </si>
  <si>
    <t>Стоимость комплексного посещения по диспансеризации пребывающих в стационарных учреждениях детей-сирот и детей, находящихся в трудной жизненной ситуации, а также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семью*</t>
  </si>
  <si>
    <t>Стоимость комплексного посещения по диспансеризации определенных групп взрослого населения в зависимости от пола и возраста I этап*</t>
  </si>
  <si>
    <t>Норматив финансовых затрат по диспансеризации</t>
  </si>
  <si>
    <t>Сахарный диабет</t>
  </si>
  <si>
    <t>Онкология</t>
  </si>
  <si>
    <t>Болезни системы кровообращения, прием терапевта</t>
  </si>
  <si>
    <t>Болезни системы кровообращения, прием кардиолога</t>
  </si>
  <si>
    <t>Сахарный диабет, прием терапевта (эндокринолога)</t>
  </si>
  <si>
    <t>Онкология, прием онколога (хирурга)</t>
  </si>
  <si>
    <t>Прочие заболевания, в том числе дети</t>
  </si>
  <si>
    <t>Стоимость законченного случая при оплате профилактических мероприятий (Диспансеризация, Профилактические медицинские осмотры, Диспансерное наблюдение)</t>
  </si>
  <si>
    <t>Диспансерный прием (осмотр, консультация) врача-кардиолога (болезни кровообращения)</t>
  </si>
  <si>
    <t>Диспансерный прием (осмотр, консультация) врача- эндокринолога (сахарный диабет)</t>
  </si>
  <si>
    <t>Диспансерный прием (осмотр, консультация) врача-терапевта (болезни системы кровообращения)</t>
  </si>
  <si>
    <t>Диспансерное наблюдение</t>
  </si>
  <si>
    <t>Болезни системы кровообращения</t>
  </si>
  <si>
    <t>Прочие заболевания</t>
  </si>
  <si>
    <t>Диспансеризация, профилактические медицинские осмотры</t>
  </si>
  <si>
    <t>Тарифы на услуги в составе комплексного посещения при проведении диспансеризации и профилактических медицинских осмотров</t>
  </si>
  <si>
    <t xml:space="preserve">Стоимость комплексного посещения по диспансерному наблюдению </t>
  </si>
  <si>
    <t>Прием (осмотр, консультация) врача - детского кардиолога (второй этап)</t>
  </si>
  <si>
    <t>B01.053.003.02</t>
  </si>
  <si>
    <t>B01.010.001.02</t>
  </si>
  <si>
    <t>B01.058.003.02</t>
  </si>
  <si>
    <t>Прием (осмотр, консультация) врача аллерголога - иммунолога (второй этап)</t>
  </si>
  <si>
    <t>Прием (осмотр, консультация) врача- гастроэнтеролога (второй этап)</t>
  </si>
  <si>
    <t>Прием (осмотр, консультация) врача- нейрохирурга (второй этап)</t>
  </si>
  <si>
    <t>Прием (осмотр, консультация) врача- нефролога (второй этап)</t>
  </si>
  <si>
    <t>Прием (осмотр, консультация) врача- сурдолога-оториноларинголога (второй этап)</t>
  </si>
  <si>
    <t>B01.001.001.02</t>
  </si>
  <si>
    <t>Прием (осмотр, консультация) врача-акушера-гинеколога (второй этап)</t>
  </si>
  <si>
    <t>Прием (осмотр, консультация) врача-невролога (первый этап)</t>
  </si>
  <si>
    <t>Прием (осмотр, консультация) врача-оториноларинголога (первый этап)</t>
  </si>
  <si>
    <t>Прием (осмотр, консультация) врача-оториноларинголога (второй этап)</t>
  </si>
  <si>
    <t>Прием (осмотр, консультация) врача-невролога (второй этап)</t>
  </si>
  <si>
    <t>B01.023.001.02</t>
  </si>
  <si>
    <t>B01.028.001.02</t>
  </si>
  <si>
    <t>B01.029.001.02</t>
  </si>
  <si>
    <t>Прием (осмотр, консультация) врача-офтальмолога (первый этап)</t>
  </si>
  <si>
    <t>Прием (осмотр, консультация) врача-офтальмолога (второй этап)</t>
  </si>
  <si>
    <t>Прием (осмотр, консультация) врача-стоматолога детского (врача-стоматолога или врача-стоматолога общей практики прошедшедших дополнительное профессиональное обучение  в части  стоматологических заболеваний (первый этап)</t>
  </si>
  <si>
    <t>Прием (осмотр, консультация) врача-терапевта (врача-терапевта участкового, врача общей практики (семейного врача)), включающий в том числе осмотр на выявление визуальных и иных локализаций онкологически (первый этап)</t>
  </si>
  <si>
    <t>Прием (осмотр, консультация) врача-терапевта (врача-терапевта участкового, врача общей практики) (второй этап)</t>
  </si>
  <si>
    <t>Прием (осмотр, консультация) врача-травматолога-ортопеда (первый этап)</t>
  </si>
  <si>
    <t>Прием (осмотр, консультация) врача-травматолога-ортопеда (второй этап)</t>
  </si>
  <si>
    <t>B01.050.001.02</t>
  </si>
  <si>
    <t>Прием (осмотр, консультация) врача-уролога (второй этап)</t>
  </si>
  <si>
    <t>Прием (осмотр, консультация) врача-хирурга (второй этап)</t>
  </si>
  <si>
    <t>Прием (осмотр, консультация) врача - детского уролога-андролога (врача-уролога или врача -детского хирурга, прошедших дополнительное профессиональное обучение  в части урологических заболеваний у детей) для цели диспансеризации (второй этап)</t>
  </si>
  <si>
    <t>Прием (осмотр, консультация) врача - детского хирурга (врача-хирурга, прошедшего дополнительное профессиональное обучение  в части хирургических заболеваний у детей) (первый этап)</t>
  </si>
  <si>
    <t>Прием (осмотр, консультация) врача - детского хирурга (врача-хирурга, прошедшего дополнительное профессиональное обучение  в части хирургических заболеваний у детей) ( второй этап)</t>
  </si>
  <si>
    <t>Прием (осмотр, консультация) врача - детского эндокринолога (врача-эндокринолога, прошедшего дополнительное профессиональное обучение  в части  эндокринологических заболеваний у детей) (второй этап)</t>
  </si>
  <si>
    <t>Прием (осмотр, консультация) врача - детского эндокринолога (врача-эндокринолога, прошедшего дополнительное профессиональное обучение  в части  эндокринологических заболеваний у детей) (первый этап)</t>
  </si>
  <si>
    <t>Прием (осмотр, консультация) врача - детского уролога-андролога (врача-уролога или врача -детского хирурга, прошедших дополнительное профессиональное обучение  в части урологических заболеваний у детей) (первый этап)</t>
  </si>
  <si>
    <t>Прием (осмотр, консультация) врача-акушера-гинеколога (первый этап)</t>
  </si>
  <si>
    <t>Прием (осмотр, консультация) врача-колопроктолога (второй этап)</t>
  </si>
  <si>
    <t>Прием (осмотр, консультация) врача-педиатра (врача-педиатра участкового, врача-педиатра в школьных или дошкольных учреждениях, врача общей практики) (первый этап)</t>
  </si>
  <si>
    <t>Прием (осмотр, консультация) врача-педиатра (врача-педиатра участкового, врача-педиатра в школьных или дошкольных учреждениях, врача общей практики) (второй этап)</t>
  </si>
  <si>
    <t>Приложение 3 к Тарифному соглашению на оплату медицинской помощи по обязательному медицинскому страхованию на территории Орловской области на 2023 год от 13 января 2023 года</t>
  </si>
  <si>
    <t>A08.20.017.002</t>
  </si>
  <si>
    <t>Жидкостное цитологическое исследование микропрепарата шейки матки</t>
  </si>
  <si>
    <t>Прием (осмотр, консультация) врача- дерматовенеролога (второй этап)</t>
  </si>
  <si>
    <t>Приложение 2 к Дополнительному соглашению от 31.10.2023 № 5 к Тарифному соглашению на оплату медицинской помощи по обязательному медицинскому страхованию на территории Орловской области на 2023 год от 13.01.2023 года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</si>
</sst>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0.0"/>
  </numFmts>
  <fonts count="12"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5" fillId="0" borderId="0"/>
    <xf numFmtId="0" fontId="1" fillId="0" borderId="0"/>
  </cellStyleXfs>
  <cellXfs count="92">
    <xf numFmtId="0" fontId="0" fillId="0" borderId="0" xfId="0"/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/>
    </xf>
    <xf numFmtId="0" fontId="9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3" fontId="4" fillId="0" borderId="1" xfId="1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3" fontId="4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 vertical="center"/>
    </xf>
    <xf numFmtId="0" fontId="10" fillId="2" borderId="0" xfId="0" applyFont="1" applyFill="1"/>
    <xf numFmtId="0" fontId="4" fillId="2" borderId="1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2" fontId="4" fillId="2" borderId="0" xfId="0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164" fontId="3" fillId="2" borderId="0" xfId="2" applyNumberFormat="1" applyFont="1" applyFill="1" applyBorder="1" applyAlignment="1">
      <alignment vertical="center" wrapText="1"/>
    </xf>
    <xf numFmtId="164" fontId="3" fillId="2" borderId="0" xfId="2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1" xfId="0" applyFont="1" applyFill="1" applyBorder="1" applyAlignment="1">
      <alignment vertical="center" wrapText="1"/>
    </xf>
    <xf numFmtId="2" fontId="4" fillId="2" borderId="0" xfId="0" applyNumberFormat="1" applyFont="1" applyFill="1"/>
    <xf numFmtId="2" fontId="3" fillId="2" borderId="0" xfId="2" applyNumberFormat="1" applyFont="1" applyFill="1" applyBorder="1" applyAlignment="1">
      <alignment horizontal="center" vertical="center" wrapText="1"/>
    </xf>
    <xf numFmtId="164" fontId="6" fillId="2" borderId="0" xfId="2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Border="1"/>
    <xf numFmtId="1" fontId="4" fillId="0" borderId="1" xfId="0" applyNumberFormat="1" applyFont="1" applyFill="1" applyBorder="1" applyAlignment="1">
      <alignment wrapText="1"/>
    </xf>
    <xf numFmtId="2" fontId="4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Border="1" applyAlignment="1">
      <alignment horizontal="left" vertical="center"/>
    </xf>
    <xf numFmtId="1" fontId="4" fillId="0" borderId="1" xfId="0" applyNumberFormat="1" applyFont="1" applyBorder="1" applyAlignment="1">
      <alignment vertical="center"/>
    </xf>
    <xf numFmtId="1" fontId="4" fillId="0" borderId="1" xfId="0" applyNumberFormat="1" applyFont="1" applyFill="1" applyBorder="1" applyAlignment="1">
      <alignment horizontal="left" vertical="center"/>
    </xf>
    <xf numFmtId="1" fontId="4" fillId="0" borderId="1" xfId="0" applyNumberFormat="1" applyFont="1" applyBorder="1" applyAlignment="1">
      <alignment wrapText="1"/>
    </xf>
    <xf numFmtId="0" fontId="4" fillId="2" borderId="5" xfId="0" applyFont="1" applyFill="1" applyBorder="1" applyAlignment="1">
      <alignment vertical="center"/>
    </xf>
    <xf numFmtId="0" fontId="4" fillId="2" borderId="5" xfId="0" applyFont="1" applyFill="1" applyBorder="1" applyAlignment="1">
      <alignment horizontal="center" vertical="center"/>
    </xf>
    <xf numFmtId="2" fontId="10" fillId="2" borderId="0" xfId="0" applyNumberFormat="1" applyFont="1" applyFill="1" applyAlignment="1">
      <alignment horizont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164" fontId="3" fillId="2" borderId="0" xfId="2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" fontId="3" fillId="0" borderId="3" xfId="0" applyNumberFormat="1" applyFont="1" applyBorder="1" applyAlignment="1">
      <alignment horizontal="center"/>
    </xf>
    <xf numFmtId="1" fontId="3" fillId="0" borderId="8" xfId="0" applyNumberFormat="1" applyFont="1" applyBorder="1" applyAlignment="1">
      <alignment horizontal="center"/>
    </xf>
    <xf numFmtId="1" fontId="3" fillId="0" borderId="4" xfId="0" applyNumberFormat="1" applyFont="1" applyBorder="1" applyAlignment="1">
      <alignment horizont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wrapText="1"/>
    </xf>
    <xf numFmtId="164" fontId="11" fillId="2" borderId="0" xfId="2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/OCIT/&#1054;&#1062;&#1080;&#1058;/&#1058;&#1077;&#1088;&#1087;&#1088;&#1086;&#1075;&#1088;&#1072;&#1084;&#1084;&#1072;%202023/&#1044;&#1044;%20&#1080;%20&#1055;&#1052;&#1054;/&#1056;&#1072;&#1089;&#1095;&#1077;&#1090;%20&#1044;&#1044;/&#1056;&#1072;&#1089;&#1095;&#1077;&#1090;&#1099;%20&#1087;&#1086;%20&#1089;&#1090;&#1072;&#1090;&#1100;&#1103;&#1084;%20&#1088;&#1072;&#1089;&#1093;&#1086;&#1076;&#1086;&#1074;%20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normativ/!%2008%20&#1054;&#1090;&#1076;&#1077;&#1083;%20&#1052;&#1058;/&#1057;&#1055;&#1056;&#1040;&#1042;&#1054;&#1063;&#1053;&#1048;&#1050;%20&#1058;&#1040;&#1056;&#1048;&#1060;&#1054;&#1042;/2023/&#1042;%20&#1088;&#1072;&#1073;&#1086;&#1090;&#1077;/T1025700777134012023_AMB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лный перечень"/>
      <sheetName val="Расчет"/>
      <sheetName val="Расчет медрасходов и мягкого ив"/>
      <sheetName val="Расчет ЗП"/>
      <sheetName val="Лист1"/>
      <sheetName val="Расчет на 2020"/>
      <sheetName val="услуги ДВ1, ДВ4, ОПВ, ПН"/>
      <sheetName val="услуги ДВ1, ДВ4, ОПВ, ПН (2023)"/>
      <sheetName val="комплексные услуги"/>
      <sheetName val="комплексные услуги (2023)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">
          <cell r="L3">
            <v>80.560479999999998</v>
          </cell>
        </row>
        <row r="158">
          <cell r="L158">
            <v>221.03593513615743</v>
          </cell>
        </row>
        <row r="1986">
          <cell r="L1986">
            <v>308.92399999999998</v>
          </cell>
        </row>
        <row r="2166">
          <cell r="L2166">
            <v>549.36200000000008</v>
          </cell>
        </row>
        <row r="2212">
          <cell r="L2212">
            <v>308.92399999999998</v>
          </cell>
        </row>
        <row r="2216">
          <cell r="L2216">
            <v>308.92399999999998</v>
          </cell>
        </row>
        <row r="2310">
          <cell r="L2310">
            <v>289.98200000000003</v>
          </cell>
        </row>
        <row r="2357">
          <cell r="L2357">
            <v>240.74600000000004</v>
          </cell>
        </row>
      </sheetData>
      <sheetData sheetId="8"/>
      <sheetData sheetId="9">
        <row r="3">
          <cell r="J3">
            <v>1253.4369388800001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1025700777134012023_AMB"/>
    </sheetNames>
    <sheetDataSet>
      <sheetData sheetId="0">
        <row r="660">
          <cell r="I660">
            <v>903.99</v>
          </cell>
        </row>
        <row r="1218">
          <cell r="I1218">
            <v>903.99</v>
          </cell>
        </row>
        <row r="1311">
          <cell r="I1311">
            <v>903.99</v>
          </cell>
        </row>
        <row r="1319">
          <cell r="I1319">
            <v>903.99</v>
          </cell>
        </row>
        <row r="2236">
          <cell r="I2236">
            <v>903.99</v>
          </cell>
        </row>
        <row r="2401">
          <cell r="I2401">
            <v>903.99</v>
          </cell>
        </row>
        <row r="2428">
          <cell r="I2428">
            <v>903.99</v>
          </cell>
        </row>
        <row r="2644">
          <cell r="I2644">
            <v>903.99</v>
          </cell>
        </row>
        <row r="2679">
          <cell r="I2679">
            <v>1473.28</v>
          </cell>
        </row>
        <row r="2689">
          <cell r="I2689">
            <v>903.99</v>
          </cell>
        </row>
        <row r="3033">
          <cell r="I3033">
            <v>1320.98</v>
          </cell>
        </row>
        <row r="3038">
          <cell r="I3038">
            <v>903.99</v>
          </cell>
        </row>
        <row r="3088">
          <cell r="I3088">
            <v>903.99</v>
          </cell>
        </row>
        <row r="3195">
          <cell r="I3195">
            <v>903.99</v>
          </cell>
        </row>
        <row r="3506">
          <cell r="I3506">
            <v>903.99</v>
          </cell>
        </row>
        <row r="3750">
          <cell r="I3750">
            <v>903.99</v>
          </cell>
        </row>
        <row r="4208">
          <cell r="I4208">
            <v>903.99</v>
          </cell>
        </row>
        <row r="4270">
          <cell r="I4270">
            <v>1004.42</v>
          </cell>
        </row>
        <row r="9219">
          <cell r="I9219">
            <v>903.99</v>
          </cell>
        </row>
        <row r="9241">
          <cell r="I9241">
            <v>903.99</v>
          </cell>
        </row>
        <row r="9258">
          <cell r="I9258">
            <v>903.99</v>
          </cell>
        </row>
        <row r="9339">
          <cell r="I9339">
            <v>903.99</v>
          </cell>
        </row>
        <row r="9618">
          <cell r="I9618">
            <v>1387.2</v>
          </cell>
        </row>
        <row r="9734">
          <cell r="I9734">
            <v>1004.42</v>
          </cell>
        </row>
        <row r="9830">
          <cell r="I9830">
            <v>1320.98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BX35"/>
  <sheetViews>
    <sheetView tabSelected="1" topLeftCell="J1" workbookViewId="0">
      <selection activeCell="N4" sqref="N4"/>
    </sheetView>
  </sheetViews>
  <sheetFormatPr defaultColWidth="8.6640625" defaultRowHeight="15.6"/>
  <cols>
    <col min="1" max="1" width="31" style="3" customWidth="1"/>
    <col min="2" max="2" width="10.6640625" style="3" customWidth="1"/>
    <col min="3" max="3" width="16.33203125" style="3" customWidth="1"/>
    <col min="4" max="4" width="17.5546875" style="3" customWidth="1"/>
    <col min="5" max="5" width="20.33203125" style="3" customWidth="1"/>
    <col min="6" max="6" width="15.109375" style="3" customWidth="1"/>
    <col min="7" max="7" width="16.109375" style="3" customWidth="1"/>
    <col min="8" max="8" width="14.88671875" style="3" customWidth="1"/>
    <col min="9" max="9" width="15.21875" style="3" customWidth="1"/>
    <col min="10" max="10" width="15.33203125" style="3" customWidth="1"/>
    <col min="11" max="11" width="12.6640625" style="3" customWidth="1"/>
    <col min="12" max="12" width="11.109375" style="3" customWidth="1"/>
    <col min="13" max="13" width="14.6640625" style="3" customWidth="1"/>
    <col min="14" max="14" width="11.6640625" style="3" customWidth="1"/>
    <col min="15" max="16" width="13.5546875" style="3" customWidth="1"/>
    <col min="17" max="17" width="12.33203125" style="3" customWidth="1"/>
    <col min="18" max="18" width="13.109375" style="3" customWidth="1"/>
    <col min="19" max="19" width="10.44140625" style="3" customWidth="1"/>
    <col min="20" max="20" width="13.5546875" style="3" customWidth="1"/>
    <col min="21" max="21" width="12.33203125" style="3" customWidth="1"/>
    <col min="22" max="22" width="12.5546875" style="3" customWidth="1"/>
    <col min="23" max="23" width="12.33203125" style="3" customWidth="1"/>
    <col min="24" max="24" width="12.109375" style="3" customWidth="1"/>
    <col min="25" max="25" width="9.88671875" style="3" customWidth="1"/>
    <col min="26" max="26" width="10.33203125" style="3" customWidth="1"/>
    <col min="27" max="27" width="12" style="3" customWidth="1"/>
    <col min="28" max="28" width="12.33203125" style="3" customWidth="1"/>
    <col min="29" max="29" width="14.109375" style="3" customWidth="1"/>
    <col min="30" max="30" width="12.88671875" style="3" customWidth="1"/>
    <col min="31" max="31" width="13.44140625" style="3" customWidth="1"/>
    <col min="32" max="32" width="14.109375" style="3" customWidth="1"/>
    <col min="33" max="33" width="15.109375" style="3" customWidth="1"/>
    <col min="34" max="34" width="13.5546875" style="3" customWidth="1"/>
    <col min="35" max="35" width="12.44140625" style="3" customWidth="1"/>
    <col min="36" max="36" width="15.6640625" style="3" customWidth="1"/>
    <col min="37" max="41" width="9" style="3" bestFit="1" customWidth="1"/>
    <col min="42" max="43" width="8.6640625" style="3"/>
    <col min="44" max="44" width="9" style="3" bestFit="1" customWidth="1"/>
    <col min="45" max="47" width="8.6640625" style="3"/>
    <col min="48" max="49" width="9" style="3" bestFit="1" customWidth="1"/>
    <col min="50" max="50" width="8.6640625" style="3"/>
    <col min="51" max="51" width="10.109375" style="3" bestFit="1" customWidth="1"/>
    <col min="52" max="52" width="8.6640625" style="3"/>
    <col min="53" max="53" width="9" style="3" bestFit="1" customWidth="1"/>
    <col min="54" max="58" width="8.6640625" style="3"/>
    <col min="59" max="59" width="9" style="3" bestFit="1" customWidth="1"/>
    <col min="60" max="16384" width="8.6640625" style="3"/>
  </cols>
  <sheetData>
    <row r="1" spans="1:41" ht="63" customHeight="1">
      <c r="R1" s="90" t="s">
        <v>281</v>
      </c>
      <c r="S1" s="90"/>
      <c r="T1" s="90"/>
      <c r="U1" s="90"/>
      <c r="V1" s="90"/>
      <c r="W1" s="90"/>
    </row>
    <row r="3" spans="1:41" ht="46.95" customHeight="1">
      <c r="R3" s="78" t="s">
        <v>277</v>
      </c>
      <c r="S3" s="78"/>
      <c r="T3" s="78"/>
      <c r="U3" s="78"/>
      <c r="V3" s="78"/>
      <c r="W3" s="78"/>
      <c r="X3" s="4"/>
      <c r="Y3" s="4"/>
    </row>
    <row r="4" spans="1:41" s="5" customFormat="1" ht="46.95" customHeight="1"/>
    <row r="5" spans="1:41" ht="39" customHeight="1">
      <c r="A5" s="79" t="s">
        <v>229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6"/>
      <c r="Y5" s="6"/>
      <c r="Z5" s="6"/>
      <c r="AA5" s="6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8"/>
      <c r="AO5" s="8"/>
    </row>
    <row r="6" spans="1:41" ht="28.2" customHeight="1">
      <c r="A6" s="72" t="s">
        <v>221</v>
      </c>
      <c r="B6" s="72"/>
      <c r="C6" s="72"/>
      <c r="D6" s="72"/>
      <c r="E6" s="73">
        <v>2507.1999999999998</v>
      </c>
      <c r="F6" s="73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8"/>
      <c r="AO6" s="8"/>
    </row>
    <row r="7" spans="1:41" ht="17.25" customHeight="1">
      <c r="A7" s="69" t="s">
        <v>220</v>
      </c>
      <c r="B7" s="69"/>
      <c r="C7" s="69"/>
      <c r="D7" s="69"/>
      <c r="E7" s="69"/>
      <c r="F7" s="69"/>
      <c r="G7" s="69"/>
      <c r="H7" s="69"/>
      <c r="I7" s="6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10"/>
      <c r="Y7" s="10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</row>
    <row r="8" spans="1:41" ht="27.75" customHeight="1">
      <c r="A8" s="70"/>
      <c r="B8" s="70"/>
      <c r="C8" s="70"/>
      <c r="D8" s="70"/>
      <c r="E8" s="70"/>
      <c r="F8" s="70"/>
      <c r="G8" s="70"/>
      <c r="H8" s="70"/>
      <c r="I8" s="70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0"/>
      <c r="Y8" s="10"/>
      <c r="Z8" s="10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</row>
    <row r="9" spans="1:41" ht="17.25" customHeight="1">
      <c r="A9" s="55" t="s">
        <v>0</v>
      </c>
      <c r="B9" s="56"/>
      <c r="C9" s="57"/>
      <c r="D9" s="61" t="s">
        <v>1</v>
      </c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13"/>
      <c r="Y9" s="11"/>
      <c r="Z9" s="11"/>
      <c r="AA9" s="11"/>
      <c r="AB9" s="11"/>
      <c r="AC9" s="11"/>
      <c r="AD9" s="11"/>
      <c r="AE9" s="11"/>
      <c r="AF9" s="11"/>
      <c r="AG9" s="11"/>
      <c r="AH9" s="11"/>
    </row>
    <row r="10" spans="1:41" ht="51" customHeight="1">
      <c r="A10" s="58"/>
      <c r="B10" s="59"/>
      <c r="C10" s="60"/>
      <c r="D10" s="2" t="s">
        <v>122</v>
      </c>
      <c r="E10" s="2" t="s">
        <v>123</v>
      </c>
      <c r="F10" s="2">
        <v>36</v>
      </c>
      <c r="G10" s="2">
        <v>39</v>
      </c>
      <c r="H10" s="2" t="s">
        <v>120</v>
      </c>
      <c r="I10" s="2" t="s">
        <v>121</v>
      </c>
      <c r="J10" s="2" t="s">
        <v>124</v>
      </c>
      <c r="K10" s="2">
        <v>45</v>
      </c>
      <c r="L10" s="2" t="s">
        <v>125</v>
      </c>
      <c r="M10" s="2" t="s">
        <v>126</v>
      </c>
      <c r="N10" s="2">
        <v>55</v>
      </c>
      <c r="O10" s="2">
        <v>60</v>
      </c>
      <c r="P10" s="2" t="s">
        <v>127</v>
      </c>
      <c r="Q10" s="2" t="s">
        <v>128</v>
      </c>
      <c r="R10" s="2" t="s">
        <v>129</v>
      </c>
      <c r="S10" s="2" t="s">
        <v>130</v>
      </c>
      <c r="T10" s="2" t="s">
        <v>131</v>
      </c>
      <c r="U10" s="2" t="s">
        <v>132</v>
      </c>
      <c r="V10" s="2" t="s">
        <v>135</v>
      </c>
      <c r="W10" s="2" t="s">
        <v>133</v>
      </c>
    </row>
    <row r="11" spans="1:41" ht="24" customHeight="1">
      <c r="A11" s="61" t="s">
        <v>139</v>
      </c>
      <c r="B11" s="61" t="s">
        <v>2</v>
      </c>
      <c r="C11" s="61"/>
      <c r="D11" s="14">
        <v>1466.52</v>
      </c>
      <c r="E11" s="14">
        <v>1108.6199999999999</v>
      </c>
      <c r="F11" s="14">
        <v>1865.27</v>
      </c>
      <c r="G11" s="14">
        <v>1507.37</v>
      </c>
      <c r="H11" s="14">
        <v>2547.0300000000002</v>
      </c>
      <c r="I11" s="14">
        <v>1753.17</v>
      </c>
      <c r="J11" s="14">
        <v>2611.15</v>
      </c>
      <c r="K11" s="14">
        <v>3182.59</v>
      </c>
      <c r="L11" s="14">
        <v>2961.33</v>
      </c>
      <c r="M11" s="14">
        <v>1817.29</v>
      </c>
      <c r="N11" s="14">
        <v>2167.4699999999998</v>
      </c>
      <c r="O11" s="14">
        <v>3025.44</v>
      </c>
      <c r="P11" s="14">
        <v>2199.66</v>
      </c>
      <c r="Q11" s="14">
        <v>2493.4499999999998</v>
      </c>
      <c r="R11" s="14">
        <v>2135.54</v>
      </c>
      <c r="S11" s="14">
        <v>2557.5500000000002</v>
      </c>
      <c r="T11" s="14">
        <v>2057.4899999999998</v>
      </c>
      <c r="U11" s="14">
        <v>1763.7</v>
      </c>
      <c r="V11" s="14">
        <v>1699.59</v>
      </c>
      <c r="W11" s="14">
        <v>2121.6</v>
      </c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</row>
    <row r="12" spans="1:41" ht="24" customHeight="1">
      <c r="A12" s="61"/>
      <c r="B12" s="58" t="s">
        <v>3</v>
      </c>
      <c r="C12" s="60"/>
      <c r="D12" s="14">
        <v>2222.38</v>
      </c>
      <c r="E12" s="14">
        <v>1864.49</v>
      </c>
      <c r="F12" s="14">
        <v>2621.13</v>
      </c>
      <c r="G12" s="14">
        <v>2263.2399999999998</v>
      </c>
      <c r="H12" s="14">
        <v>3629.21</v>
      </c>
      <c r="I12" s="14">
        <v>2250.42</v>
      </c>
      <c r="J12" s="14">
        <v>3951.94</v>
      </c>
      <c r="K12" s="14">
        <v>3524.16</v>
      </c>
      <c r="L12" s="14">
        <v>3629.21</v>
      </c>
      <c r="M12" s="14">
        <v>2573.16</v>
      </c>
      <c r="N12" s="14">
        <v>2250.42</v>
      </c>
      <c r="O12" s="14">
        <v>3951.94</v>
      </c>
      <c r="P12" s="14">
        <v>2696.91</v>
      </c>
      <c r="Q12" s="14">
        <v>3575.63</v>
      </c>
      <c r="R12" s="14">
        <v>2632.79</v>
      </c>
      <c r="S12" s="14">
        <v>3639.74</v>
      </c>
      <c r="T12" s="14">
        <v>2554.7399999999998</v>
      </c>
      <c r="U12" s="14">
        <v>2260.9499999999998</v>
      </c>
      <c r="V12" s="14">
        <v>2196.84</v>
      </c>
      <c r="W12" s="14">
        <v>2618.85</v>
      </c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</row>
    <row r="13" spans="1:41" ht="33.75" customHeight="1">
      <c r="A13" s="16"/>
      <c r="B13" s="16"/>
      <c r="C13" s="16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</row>
    <row r="14" spans="1:41" ht="78.75" customHeight="1">
      <c r="A14" s="69" t="s">
        <v>219</v>
      </c>
      <c r="B14" s="69"/>
      <c r="C14" s="69"/>
      <c r="D14" s="69"/>
      <c r="E14" s="69"/>
      <c r="F14" s="69"/>
      <c r="G14" s="69"/>
      <c r="H14" s="69"/>
      <c r="I14" s="69"/>
      <c r="J14" s="9"/>
      <c r="K14" s="9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7"/>
      <c r="X14" s="7"/>
    </row>
    <row r="15" spans="1:41" ht="18.600000000000001" customHeight="1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1"/>
      <c r="X15" s="7"/>
    </row>
    <row r="16" spans="1:41" ht="22.5" customHeight="1">
      <c r="A16" s="61" t="s">
        <v>138</v>
      </c>
      <c r="B16" s="65" t="s">
        <v>0</v>
      </c>
      <c r="C16" s="66"/>
      <c r="D16" s="77" t="s">
        <v>4</v>
      </c>
      <c r="E16" s="77"/>
      <c r="F16" s="77"/>
      <c r="G16" s="77"/>
      <c r="H16" s="77"/>
      <c r="I16" s="77"/>
      <c r="J16" s="18"/>
      <c r="K16" s="18"/>
      <c r="L16" s="80"/>
    </row>
    <row r="17" spans="1:76" ht="24" customHeight="1">
      <c r="A17" s="61"/>
      <c r="B17" s="67"/>
      <c r="C17" s="68"/>
      <c r="D17" s="2" t="s">
        <v>5</v>
      </c>
      <c r="E17" s="2" t="s">
        <v>6</v>
      </c>
      <c r="F17" s="19" t="s">
        <v>7</v>
      </c>
      <c r="G17" s="20" t="s">
        <v>8</v>
      </c>
      <c r="H17" s="21" t="s">
        <v>9</v>
      </c>
      <c r="I17" s="21" t="s">
        <v>10</v>
      </c>
      <c r="J17" s="22"/>
      <c r="K17" s="22"/>
      <c r="L17" s="80"/>
      <c r="P17" s="3" t="s">
        <v>137</v>
      </c>
    </row>
    <row r="18" spans="1:76" ht="24" customHeight="1">
      <c r="A18" s="62" t="s">
        <v>139</v>
      </c>
      <c r="B18" s="63"/>
      <c r="C18" s="64"/>
      <c r="D18" s="23">
        <v>6626.78</v>
      </c>
      <c r="E18" s="23">
        <v>5343.29</v>
      </c>
      <c r="F18" s="24">
        <v>5554.74</v>
      </c>
      <c r="G18" s="24">
        <v>6051.99</v>
      </c>
      <c r="H18" s="25">
        <v>6843.74</v>
      </c>
      <c r="I18" s="25">
        <v>7201.63</v>
      </c>
      <c r="J18" s="16"/>
      <c r="K18" s="16"/>
      <c r="L18" s="26"/>
    </row>
    <row r="19" spans="1:76" ht="33" customHeight="1">
      <c r="A19" s="10"/>
      <c r="B19" s="10"/>
      <c r="C19" s="10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17"/>
      <c r="AL19" s="17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</row>
    <row r="20" spans="1:76" ht="39" customHeight="1">
      <c r="A20" s="72" t="s">
        <v>217</v>
      </c>
      <c r="B20" s="72"/>
      <c r="C20" s="72"/>
      <c r="D20" s="72"/>
      <c r="E20" s="73">
        <v>2051.5</v>
      </c>
      <c r="F20" s="73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8"/>
      <c r="AO20" s="8"/>
    </row>
    <row r="21" spans="1:76" ht="48" customHeight="1">
      <c r="A21" s="70" t="s">
        <v>216</v>
      </c>
      <c r="B21" s="70"/>
      <c r="C21" s="70"/>
      <c r="D21" s="70"/>
      <c r="E21" s="70"/>
      <c r="F21" s="70"/>
      <c r="G21" s="70"/>
      <c r="H21" s="70"/>
      <c r="I21" s="70"/>
      <c r="J21" s="12"/>
      <c r="K21" s="12"/>
      <c r="L21" s="12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</row>
    <row r="22" spans="1:76" ht="17.25" customHeight="1">
      <c r="A22" s="55" t="s">
        <v>0</v>
      </c>
      <c r="B22" s="56"/>
      <c r="C22" s="57"/>
      <c r="D22" s="61" t="s">
        <v>1</v>
      </c>
      <c r="E22" s="61"/>
      <c r="F22" s="61"/>
      <c r="G22" s="61"/>
      <c r="H22" s="61"/>
      <c r="I22" s="61"/>
      <c r="J22" s="61"/>
      <c r="K22" s="61"/>
      <c r="L22" s="61"/>
      <c r="M22" s="13"/>
    </row>
    <row r="23" spans="1:76" ht="63.75" customHeight="1">
      <c r="A23" s="58"/>
      <c r="B23" s="59"/>
      <c r="C23" s="60"/>
      <c r="D23" s="2" t="s">
        <v>162</v>
      </c>
      <c r="E23" s="2" t="s">
        <v>163</v>
      </c>
      <c r="F23" s="2" t="s">
        <v>164</v>
      </c>
      <c r="G23" s="2">
        <v>36.380000000000003</v>
      </c>
      <c r="H23" s="2" t="s">
        <v>165</v>
      </c>
      <c r="I23" s="2" t="s">
        <v>166</v>
      </c>
      <c r="J23" s="2" t="s">
        <v>167</v>
      </c>
      <c r="K23" s="2" t="s">
        <v>168</v>
      </c>
      <c r="L23" s="29">
        <v>90</v>
      </c>
    </row>
    <row r="24" spans="1:76" ht="24" customHeight="1">
      <c r="A24" s="74" t="s">
        <v>139</v>
      </c>
      <c r="B24" s="61" t="s">
        <v>2</v>
      </c>
      <c r="C24" s="61"/>
      <c r="D24" s="14">
        <v>1330.49</v>
      </c>
      <c r="E24" s="14">
        <v>990.95</v>
      </c>
      <c r="F24" s="14">
        <v>1369.25</v>
      </c>
      <c r="G24" s="14">
        <v>1708.79</v>
      </c>
      <c r="H24" s="30">
        <v>1878.05</v>
      </c>
      <c r="I24" s="30">
        <v>1538.52</v>
      </c>
      <c r="J24" s="30">
        <v>1827.22</v>
      </c>
      <c r="K24" s="30">
        <v>1487.68</v>
      </c>
      <c r="L24" s="30">
        <v>1737.79</v>
      </c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76" ht="24" customHeight="1">
      <c r="A25" s="75"/>
      <c r="B25" s="58" t="s">
        <v>3</v>
      </c>
      <c r="C25" s="60"/>
      <c r="D25" s="14">
        <v>1802.24</v>
      </c>
      <c r="E25" s="14">
        <v>1462.7</v>
      </c>
      <c r="F25" s="14">
        <v>1841</v>
      </c>
      <c r="G25" s="14">
        <v>2180.54</v>
      </c>
      <c r="H25" s="30">
        <v>1878.05</v>
      </c>
      <c r="I25" s="30">
        <v>1538.52</v>
      </c>
      <c r="J25" s="30">
        <v>1827.22</v>
      </c>
      <c r="K25" s="30">
        <v>1487.68</v>
      </c>
      <c r="L25" s="30">
        <v>1737.79</v>
      </c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7" spans="1:76" ht="45" customHeight="1">
      <c r="A27" s="71" t="s">
        <v>218</v>
      </c>
      <c r="B27" s="71"/>
      <c r="C27" s="71"/>
      <c r="D27" s="71"/>
      <c r="E27" s="71"/>
      <c r="F27" s="71"/>
      <c r="G27" s="71"/>
      <c r="H27" s="71"/>
      <c r="I27" s="71"/>
      <c r="J27" s="31"/>
      <c r="K27" s="31"/>
      <c r="L27" s="31"/>
      <c r="M27" s="31"/>
      <c r="N27" s="31"/>
      <c r="O27" s="31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</row>
    <row r="28" spans="1:76" ht="46.8">
      <c r="A28" s="62" t="s">
        <v>0</v>
      </c>
      <c r="B28" s="63"/>
      <c r="C28" s="64"/>
      <c r="D28" s="2" t="s">
        <v>11</v>
      </c>
      <c r="E28" s="2" t="s">
        <v>12</v>
      </c>
      <c r="F28" s="2" t="s">
        <v>13</v>
      </c>
      <c r="G28" s="2" t="s">
        <v>14</v>
      </c>
      <c r="H28" s="2" t="s">
        <v>134</v>
      </c>
      <c r="I28" s="2" t="s">
        <v>15</v>
      </c>
      <c r="J28" s="2" t="s">
        <v>16</v>
      </c>
      <c r="K28" s="2" t="s">
        <v>17</v>
      </c>
      <c r="L28" s="2" t="s">
        <v>18</v>
      </c>
      <c r="M28" s="2" t="s">
        <v>19</v>
      </c>
      <c r="N28" s="2" t="s">
        <v>20</v>
      </c>
      <c r="O28" s="2" t="s">
        <v>21</v>
      </c>
      <c r="P28" s="2" t="s">
        <v>136</v>
      </c>
      <c r="Q28" s="2" t="s">
        <v>22</v>
      </c>
      <c r="R28" s="2" t="s">
        <v>23</v>
      </c>
      <c r="S28" s="2" t="s">
        <v>24</v>
      </c>
    </row>
    <row r="29" spans="1:76" ht="24" customHeight="1">
      <c r="A29" s="62" t="s">
        <v>139</v>
      </c>
      <c r="B29" s="63"/>
      <c r="C29" s="64"/>
      <c r="D29" s="25">
        <v>1864.17</v>
      </c>
      <c r="E29" s="14">
        <v>6361.34</v>
      </c>
      <c r="F29" s="14">
        <v>1572.03</v>
      </c>
      <c r="G29" s="14">
        <v>1794.4</v>
      </c>
      <c r="H29" s="25">
        <v>855.99</v>
      </c>
      <c r="I29" s="14">
        <v>3842.42</v>
      </c>
      <c r="J29" s="25">
        <v>855.99</v>
      </c>
      <c r="K29" s="14">
        <v>1056.6099999999999</v>
      </c>
      <c r="L29" s="14">
        <v>3664.73</v>
      </c>
      <c r="M29" s="25">
        <v>6650.16</v>
      </c>
      <c r="N29" s="14">
        <v>2721.23</v>
      </c>
      <c r="O29" s="14">
        <v>3192.98</v>
      </c>
      <c r="P29" s="14">
        <v>1528.36</v>
      </c>
      <c r="Q29" s="14">
        <v>5755.96</v>
      </c>
      <c r="R29" s="14">
        <v>4608.2299999999996</v>
      </c>
      <c r="S29" s="14">
        <v>4986.53</v>
      </c>
    </row>
    <row r="30" spans="1:76" ht="16.2" customHeight="1">
      <c r="A30" s="16"/>
      <c r="B30" s="16"/>
      <c r="C30" s="16"/>
      <c r="D30" s="16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</row>
    <row r="31" spans="1:76" ht="24" customHeight="1">
      <c r="A31" s="72" t="s">
        <v>215</v>
      </c>
      <c r="B31" s="72"/>
      <c r="C31" s="72"/>
      <c r="D31" s="72"/>
      <c r="E31" s="73">
        <v>1268.5999999999999</v>
      </c>
      <c r="F31" s="73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8"/>
      <c r="AO31" s="8"/>
    </row>
    <row r="32" spans="1:76" ht="38.25" customHeight="1">
      <c r="A32" s="76" t="s">
        <v>238</v>
      </c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</row>
    <row r="33" spans="1:19" ht="62.25" customHeight="1">
      <c r="A33" s="62" t="s">
        <v>0</v>
      </c>
      <c r="B33" s="63"/>
      <c r="C33" s="64"/>
      <c r="D33" s="32" t="s">
        <v>224</v>
      </c>
      <c r="E33" s="32" t="s">
        <v>225</v>
      </c>
      <c r="F33" s="32" t="s">
        <v>226</v>
      </c>
      <c r="G33" s="32" t="s">
        <v>227</v>
      </c>
      <c r="H33" s="32" t="s">
        <v>228</v>
      </c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</row>
    <row r="34" spans="1:19" ht="24" customHeight="1">
      <c r="A34" s="62" t="s">
        <v>139</v>
      </c>
      <c r="B34" s="63"/>
      <c r="C34" s="64"/>
      <c r="D34" s="25">
        <v>1387.2</v>
      </c>
      <c r="E34" s="14">
        <v>1473.28</v>
      </c>
      <c r="F34" s="14">
        <v>1004.42</v>
      </c>
      <c r="G34" s="14">
        <v>1320.98</v>
      </c>
      <c r="H34" s="25">
        <v>903.99</v>
      </c>
      <c r="I34" s="17"/>
      <c r="J34" s="17"/>
      <c r="K34" s="17"/>
      <c r="L34" s="17"/>
      <c r="M34" s="33"/>
      <c r="N34" s="17"/>
      <c r="O34" s="17"/>
      <c r="P34" s="17"/>
      <c r="Q34" s="17"/>
      <c r="R34" s="17"/>
      <c r="S34" s="17"/>
    </row>
    <row r="35" spans="1:19" ht="33.75" customHeight="1">
      <c r="A35" s="34" t="s">
        <v>118</v>
      </c>
    </row>
  </sheetData>
  <mergeCells count="33">
    <mergeCell ref="R1:W1"/>
    <mergeCell ref="R3:W3"/>
    <mergeCell ref="A5:W5"/>
    <mergeCell ref="A16:A17"/>
    <mergeCell ref="L16:L17"/>
    <mergeCell ref="D9:W9"/>
    <mergeCell ref="A6:D6"/>
    <mergeCell ref="E6:F6"/>
    <mergeCell ref="A7:I8"/>
    <mergeCell ref="A21:I21"/>
    <mergeCell ref="A27:I27"/>
    <mergeCell ref="A31:D31"/>
    <mergeCell ref="E31:F31"/>
    <mergeCell ref="A24:A25"/>
    <mergeCell ref="D22:L22"/>
    <mergeCell ref="A11:A12"/>
    <mergeCell ref="A20:D20"/>
    <mergeCell ref="E20:F20"/>
    <mergeCell ref="D16:I16"/>
    <mergeCell ref="A14:I14"/>
    <mergeCell ref="A34:C34"/>
    <mergeCell ref="B16:C17"/>
    <mergeCell ref="A18:C18"/>
    <mergeCell ref="A22:C23"/>
    <mergeCell ref="B24:C24"/>
    <mergeCell ref="B25:C25"/>
    <mergeCell ref="A28:C28"/>
    <mergeCell ref="A32:O32"/>
    <mergeCell ref="A9:C10"/>
    <mergeCell ref="B11:C11"/>
    <mergeCell ref="B12:C12"/>
    <mergeCell ref="A29:C29"/>
    <mergeCell ref="A33:C33"/>
  </mergeCells>
  <pageMargins left="0.15748031496062992" right="0.15748031496062992" top="0.94488188976377963" bottom="0.11811023622047245" header="0.19685039370078741" footer="0.31496062992125984"/>
  <pageSetup paperSize="9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G16"/>
  <sheetViews>
    <sheetView workbookViewId="0">
      <selection activeCell="A2" sqref="A2"/>
    </sheetView>
  </sheetViews>
  <sheetFormatPr defaultColWidth="8.88671875" defaultRowHeight="15.6"/>
  <cols>
    <col min="1" max="1" width="83.33203125" style="3" customWidth="1"/>
    <col min="2" max="2" width="20" style="41" customWidth="1"/>
    <col min="3" max="3" width="29.88671875" style="3" customWidth="1"/>
    <col min="4" max="255" width="8.88671875" style="3"/>
    <col min="256" max="256" width="15.6640625" style="3" customWidth="1"/>
    <col min="257" max="257" width="82.6640625" style="3" customWidth="1"/>
    <col min="258" max="258" width="17.109375" style="3" customWidth="1"/>
    <col min="259" max="511" width="8.88671875" style="3"/>
    <col min="512" max="512" width="15.6640625" style="3" customWidth="1"/>
    <col min="513" max="513" width="82.6640625" style="3" customWidth="1"/>
    <col min="514" max="514" width="17.109375" style="3" customWidth="1"/>
    <col min="515" max="767" width="8.88671875" style="3"/>
    <col min="768" max="768" width="15.6640625" style="3" customWidth="1"/>
    <col min="769" max="769" width="82.6640625" style="3" customWidth="1"/>
    <col min="770" max="770" width="17.109375" style="3" customWidth="1"/>
    <col min="771" max="1023" width="8.88671875" style="3"/>
    <col min="1024" max="1024" width="15.6640625" style="3" customWidth="1"/>
    <col min="1025" max="1025" width="82.6640625" style="3" customWidth="1"/>
    <col min="1026" max="1026" width="17.109375" style="3" customWidth="1"/>
    <col min="1027" max="1279" width="8.88671875" style="3"/>
    <col min="1280" max="1280" width="15.6640625" style="3" customWidth="1"/>
    <col min="1281" max="1281" width="82.6640625" style="3" customWidth="1"/>
    <col min="1282" max="1282" width="17.109375" style="3" customWidth="1"/>
    <col min="1283" max="1535" width="8.88671875" style="3"/>
    <col min="1536" max="1536" width="15.6640625" style="3" customWidth="1"/>
    <col min="1537" max="1537" width="82.6640625" style="3" customWidth="1"/>
    <col min="1538" max="1538" width="17.109375" style="3" customWidth="1"/>
    <col min="1539" max="1791" width="8.88671875" style="3"/>
    <col min="1792" max="1792" width="15.6640625" style="3" customWidth="1"/>
    <col min="1793" max="1793" width="82.6640625" style="3" customWidth="1"/>
    <col min="1794" max="1794" width="17.109375" style="3" customWidth="1"/>
    <col min="1795" max="2047" width="8.88671875" style="3"/>
    <col min="2048" max="2048" width="15.6640625" style="3" customWidth="1"/>
    <col min="2049" max="2049" width="82.6640625" style="3" customWidth="1"/>
    <col min="2050" max="2050" width="17.109375" style="3" customWidth="1"/>
    <col min="2051" max="2303" width="8.88671875" style="3"/>
    <col min="2304" max="2304" width="15.6640625" style="3" customWidth="1"/>
    <col min="2305" max="2305" width="82.6640625" style="3" customWidth="1"/>
    <col min="2306" max="2306" width="17.109375" style="3" customWidth="1"/>
    <col min="2307" max="2559" width="8.88671875" style="3"/>
    <col min="2560" max="2560" width="15.6640625" style="3" customWidth="1"/>
    <col min="2561" max="2561" width="82.6640625" style="3" customWidth="1"/>
    <col min="2562" max="2562" width="17.109375" style="3" customWidth="1"/>
    <col min="2563" max="2815" width="8.88671875" style="3"/>
    <col min="2816" max="2816" width="15.6640625" style="3" customWidth="1"/>
    <col min="2817" max="2817" width="82.6640625" style="3" customWidth="1"/>
    <col min="2818" max="2818" width="17.109375" style="3" customWidth="1"/>
    <col min="2819" max="3071" width="8.88671875" style="3"/>
    <col min="3072" max="3072" width="15.6640625" style="3" customWidth="1"/>
    <col min="3073" max="3073" width="82.6640625" style="3" customWidth="1"/>
    <col min="3074" max="3074" width="17.109375" style="3" customWidth="1"/>
    <col min="3075" max="3327" width="8.88671875" style="3"/>
    <col min="3328" max="3328" width="15.6640625" style="3" customWidth="1"/>
    <col min="3329" max="3329" width="82.6640625" style="3" customWidth="1"/>
    <col min="3330" max="3330" width="17.109375" style="3" customWidth="1"/>
    <col min="3331" max="3583" width="8.88671875" style="3"/>
    <col min="3584" max="3584" width="15.6640625" style="3" customWidth="1"/>
    <col min="3585" max="3585" width="82.6640625" style="3" customWidth="1"/>
    <col min="3586" max="3586" width="17.109375" style="3" customWidth="1"/>
    <col min="3587" max="3839" width="8.88671875" style="3"/>
    <col min="3840" max="3840" width="15.6640625" style="3" customWidth="1"/>
    <col min="3841" max="3841" width="82.6640625" style="3" customWidth="1"/>
    <col min="3842" max="3842" width="17.109375" style="3" customWidth="1"/>
    <col min="3843" max="4095" width="8.88671875" style="3"/>
    <col min="4096" max="4096" width="15.6640625" style="3" customWidth="1"/>
    <col min="4097" max="4097" width="82.6640625" style="3" customWidth="1"/>
    <col min="4098" max="4098" width="17.109375" style="3" customWidth="1"/>
    <col min="4099" max="4351" width="8.88671875" style="3"/>
    <col min="4352" max="4352" width="15.6640625" style="3" customWidth="1"/>
    <col min="4353" max="4353" width="82.6640625" style="3" customWidth="1"/>
    <col min="4354" max="4354" width="17.109375" style="3" customWidth="1"/>
    <col min="4355" max="4607" width="8.88671875" style="3"/>
    <col min="4608" max="4608" width="15.6640625" style="3" customWidth="1"/>
    <col min="4609" max="4609" width="82.6640625" style="3" customWidth="1"/>
    <col min="4610" max="4610" width="17.109375" style="3" customWidth="1"/>
    <col min="4611" max="4863" width="8.88671875" style="3"/>
    <col min="4864" max="4864" width="15.6640625" style="3" customWidth="1"/>
    <col min="4865" max="4865" width="82.6640625" style="3" customWidth="1"/>
    <col min="4866" max="4866" width="17.109375" style="3" customWidth="1"/>
    <col min="4867" max="5119" width="8.88671875" style="3"/>
    <col min="5120" max="5120" width="15.6640625" style="3" customWidth="1"/>
    <col min="5121" max="5121" width="82.6640625" style="3" customWidth="1"/>
    <col min="5122" max="5122" width="17.109375" style="3" customWidth="1"/>
    <col min="5123" max="5375" width="8.88671875" style="3"/>
    <col min="5376" max="5376" width="15.6640625" style="3" customWidth="1"/>
    <col min="5377" max="5377" width="82.6640625" style="3" customWidth="1"/>
    <col min="5378" max="5378" width="17.109375" style="3" customWidth="1"/>
    <col min="5379" max="5631" width="8.88671875" style="3"/>
    <col min="5632" max="5632" width="15.6640625" style="3" customWidth="1"/>
    <col min="5633" max="5633" width="82.6640625" style="3" customWidth="1"/>
    <col min="5634" max="5634" width="17.109375" style="3" customWidth="1"/>
    <col min="5635" max="5887" width="8.88671875" style="3"/>
    <col min="5888" max="5888" width="15.6640625" style="3" customWidth="1"/>
    <col min="5889" max="5889" width="82.6640625" style="3" customWidth="1"/>
    <col min="5890" max="5890" width="17.109375" style="3" customWidth="1"/>
    <col min="5891" max="6143" width="8.88671875" style="3"/>
    <col min="6144" max="6144" width="15.6640625" style="3" customWidth="1"/>
    <col min="6145" max="6145" width="82.6640625" style="3" customWidth="1"/>
    <col min="6146" max="6146" width="17.109375" style="3" customWidth="1"/>
    <col min="6147" max="6399" width="8.88671875" style="3"/>
    <col min="6400" max="6400" width="15.6640625" style="3" customWidth="1"/>
    <col min="6401" max="6401" width="82.6640625" style="3" customWidth="1"/>
    <col min="6402" max="6402" width="17.109375" style="3" customWidth="1"/>
    <col min="6403" max="6655" width="8.88671875" style="3"/>
    <col min="6656" max="6656" width="15.6640625" style="3" customWidth="1"/>
    <col min="6657" max="6657" width="82.6640625" style="3" customWidth="1"/>
    <col min="6658" max="6658" width="17.109375" style="3" customWidth="1"/>
    <col min="6659" max="6911" width="8.88671875" style="3"/>
    <col min="6912" max="6912" width="15.6640625" style="3" customWidth="1"/>
    <col min="6913" max="6913" width="82.6640625" style="3" customWidth="1"/>
    <col min="6914" max="6914" width="17.109375" style="3" customWidth="1"/>
    <col min="6915" max="7167" width="8.88671875" style="3"/>
    <col min="7168" max="7168" width="15.6640625" style="3" customWidth="1"/>
    <col min="7169" max="7169" width="82.6640625" style="3" customWidth="1"/>
    <col min="7170" max="7170" width="17.109375" style="3" customWidth="1"/>
    <col min="7171" max="7423" width="8.88671875" style="3"/>
    <col min="7424" max="7424" width="15.6640625" style="3" customWidth="1"/>
    <col min="7425" max="7425" width="82.6640625" style="3" customWidth="1"/>
    <col min="7426" max="7426" width="17.109375" style="3" customWidth="1"/>
    <col min="7427" max="7679" width="8.88671875" style="3"/>
    <col min="7680" max="7680" width="15.6640625" style="3" customWidth="1"/>
    <col min="7681" max="7681" width="82.6640625" style="3" customWidth="1"/>
    <col min="7682" max="7682" width="17.109375" style="3" customWidth="1"/>
    <col min="7683" max="7935" width="8.88671875" style="3"/>
    <col min="7936" max="7936" width="15.6640625" style="3" customWidth="1"/>
    <col min="7937" max="7937" width="82.6640625" style="3" customWidth="1"/>
    <col min="7938" max="7938" width="17.109375" style="3" customWidth="1"/>
    <col min="7939" max="8191" width="8.88671875" style="3"/>
    <col min="8192" max="8192" width="15.6640625" style="3" customWidth="1"/>
    <col min="8193" max="8193" width="82.6640625" style="3" customWidth="1"/>
    <col min="8194" max="8194" width="17.109375" style="3" customWidth="1"/>
    <col min="8195" max="8447" width="8.88671875" style="3"/>
    <col min="8448" max="8448" width="15.6640625" style="3" customWidth="1"/>
    <col min="8449" max="8449" width="82.6640625" style="3" customWidth="1"/>
    <col min="8450" max="8450" width="17.109375" style="3" customWidth="1"/>
    <col min="8451" max="8703" width="8.88671875" style="3"/>
    <col min="8704" max="8704" width="15.6640625" style="3" customWidth="1"/>
    <col min="8705" max="8705" width="82.6640625" style="3" customWidth="1"/>
    <col min="8706" max="8706" width="17.109375" style="3" customWidth="1"/>
    <col min="8707" max="8959" width="8.88671875" style="3"/>
    <col min="8960" max="8960" width="15.6640625" style="3" customWidth="1"/>
    <col min="8961" max="8961" width="82.6640625" style="3" customWidth="1"/>
    <col min="8962" max="8962" width="17.109375" style="3" customWidth="1"/>
    <col min="8963" max="9215" width="8.88671875" style="3"/>
    <col min="9216" max="9216" width="15.6640625" style="3" customWidth="1"/>
    <col min="9217" max="9217" width="82.6640625" style="3" customWidth="1"/>
    <col min="9218" max="9218" width="17.109375" style="3" customWidth="1"/>
    <col min="9219" max="9471" width="8.88671875" style="3"/>
    <col min="9472" max="9472" width="15.6640625" style="3" customWidth="1"/>
    <col min="9473" max="9473" width="82.6640625" style="3" customWidth="1"/>
    <col min="9474" max="9474" width="17.109375" style="3" customWidth="1"/>
    <col min="9475" max="9727" width="8.88671875" style="3"/>
    <col min="9728" max="9728" width="15.6640625" style="3" customWidth="1"/>
    <col min="9729" max="9729" width="82.6640625" style="3" customWidth="1"/>
    <col min="9730" max="9730" width="17.109375" style="3" customWidth="1"/>
    <col min="9731" max="9983" width="8.88671875" style="3"/>
    <col min="9984" max="9984" width="15.6640625" style="3" customWidth="1"/>
    <col min="9985" max="9985" width="82.6640625" style="3" customWidth="1"/>
    <col min="9986" max="9986" width="17.109375" style="3" customWidth="1"/>
    <col min="9987" max="10239" width="8.88671875" style="3"/>
    <col min="10240" max="10240" width="15.6640625" style="3" customWidth="1"/>
    <col min="10241" max="10241" width="82.6640625" style="3" customWidth="1"/>
    <col min="10242" max="10242" width="17.109375" style="3" customWidth="1"/>
    <col min="10243" max="10495" width="8.88671875" style="3"/>
    <col min="10496" max="10496" width="15.6640625" style="3" customWidth="1"/>
    <col min="10497" max="10497" width="82.6640625" style="3" customWidth="1"/>
    <col min="10498" max="10498" width="17.109375" style="3" customWidth="1"/>
    <col min="10499" max="10751" width="8.88671875" style="3"/>
    <col min="10752" max="10752" width="15.6640625" style="3" customWidth="1"/>
    <col min="10753" max="10753" width="82.6640625" style="3" customWidth="1"/>
    <col min="10754" max="10754" width="17.109375" style="3" customWidth="1"/>
    <col min="10755" max="11007" width="8.88671875" style="3"/>
    <col min="11008" max="11008" width="15.6640625" style="3" customWidth="1"/>
    <col min="11009" max="11009" width="82.6640625" style="3" customWidth="1"/>
    <col min="11010" max="11010" width="17.109375" style="3" customWidth="1"/>
    <col min="11011" max="11263" width="8.88671875" style="3"/>
    <col min="11264" max="11264" width="15.6640625" style="3" customWidth="1"/>
    <col min="11265" max="11265" width="82.6640625" style="3" customWidth="1"/>
    <col min="11266" max="11266" width="17.109375" style="3" customWidth="1"/>
    <col min="11267" max="11519" width="8.88671875" style="3"/>
    <col min="11520" max="11520" width="15.6640625" style="3" customWidth="1"/>
    <col min="11521" max="11521" width="82.6640625" style="3" customWidth="1"/>
    <col min="11522" max="11522" width="17.109375" style="3" customWidth="1"/>
    <col min="11523" max="11775" width="8.88671875" style="3"/>
    <col min="11776" max="11776" width="15.6640625" style="3" customWidth="1"/>
    <col min="11777" max="11777" width="82.6640625" style="3" customWidth="1"/>
    <col min="11778" max="11778" width="17.109375" style="3" customWidth="1"/>
    <col min="11779" max="12031" width="8.88671875" style="3"/>
    <col min="12032" max="12032" width="15.6640625" style="3" customWidth="1"/>
    <col min="12033" max="12033" width="82.6640625" style="3" customWidth="1"/>
    <col min="12034" max="12034" width="17.109375" style="3" customWidth="1"/>
    <col min="12035" max="12287" width="8.88671875" style="3"/>
    <col min="12288" max="12288" width="15.6640625" style="3" customWidth="1"/>
    <col min="12289" max="12289" width="82.6640625" style="3" customWidth="1"/>
    <col min="12290" max="12290" width="17.109375" style="3" customWidth="1"/>
    <col min="12291" max="12543" width="8.88671875" style="3"/>
    <col min="12544" max="12544" width="15.6640625" style="3" customWidth="1"/>
    <col min="12545" max="12545" width="82.6640625" style="3" customWidth="1"/>
    <col min="12546" max="12546" width="17.109375" style="3" customWidth="1"/>
    <col min="12547" max="12799" width="8.88671875" style="3"/>
    <col min="12800" max="12800" width="15.6640625" style="3" customWidth="1"/>
    <col min="12801" max="12801" width="82.6640625" style="3" customWidth="1"/>
    <col min="12802" max="12802" width="17.109375" style="3" customWidth="1"/>
    <col min="12803" max="13055" width="8.88671875" style="3"/>
    <col min="13056" max="13056" width="15.6640625" style="3" customWidth="1"/>
    <col min="13057" max="13057" width="82.6640625" style="3" customWidth="1"/>
    <col min="13058" max="13058" width="17.109375" style="3" customWidth="1"/>
    <col min="13059" max="13311" width="8.88671875" style="3"/>
    <col min="13312" max="13312" width="15.6640625" style="3" customWidth="1"/>
    <col min="13313" max="13313" width="82.6640625" style="3" customWidth="1"/>
    <col min="13314" max="13314" width="17.109375" style="3" customWidth="1"/>
    <col min="13315" max="13567" width="8.88671875" style="3"/>
    <col min="13568" max="13568" width="15.6640625" style="3" customWidth="1"/>
    <col min="13569" max="13569" width="82.6640625" style="3" customWidth="1"/>
    <col min="13570" max="13570" width="17.109375" style="3" customWidth="1"/>
    <col min="13571" max="13823" width="8.88671875" style="3"/>
    <col min="13824" max="13824" width="15.6640625" style="3" customWidth="1"/>
    <col min="13825" max="13825" width="82.6640625" style="3" customWidth="1"/>
    <col min="13826" max="13826" width="17.109375" style="3" customWidth="1"/>
    <col min="13827" max="14079" width="8.88671875" style="3"/>
    <col min="14080" max="14080" width="15.6640625" style="3" customWidth="1"/>
    <col min="14081" max="14081" width="82.6640625" style="3" customWidth="1"/>
    <col min="14082" max="14082" width="17.109375" style="3" customWidth="1"/>
    <col min="14083" max="14335" width="8.88671875" style="3"/>
    <col min="14336" max="14336" width="15.6640625" style="3" customWidth="1"/>
    <col min="14337" max="14337" width="82.6640625" style="3" customWidth="1"/>
    <col min="14338" max="14338" width="17.109375" style="3" customWidth="1"/>
    <col min="14339" max="14591" width="8.88671875" style="3"/>
    <col min="14592" max="14592" width="15.6640625" style="3" customWidth="1"/>
    <col min="14593" max="14593" width="82.6640625" style="3" customWidth="1"/>
    <col min="14594" max="14594" width="17.109375" style="3" customWidth="1"/>
    <col min="14595" max="14847" width="8.88671875" style="3"/>
    <col min="14848" max="14848" width="15.6640625" style="3" customWidth="1"/>
    <col min="14849" max="14849" width="82.6640625" style="3" customWidth="1"/>
    <col min="14850" max="14850" width="17.109375" style="3" customWidth="1"/>
    <col min="14851" max="15103" width="8.88671875" style="3"/>
    <col min="15104" max="15104" width="15.6640625" style="3" customWidth="1"/>
    <col min="15105" max="15105" width="82.6640625" style="3" customWidth="1"/>
    <col min="15106" max="15106" width="17.109375" style="3" customWidth="1"/>
    <col min="15107" max="15359" width="8.88671875" style="3"/>
    <col min="15360" max="15360" width="15.6640625" style="3" customWidth="1"/>
    <col min="15361" max="15361" width="82.6640625" style="3" customWidth="1"/>
    <col min="15362" max="15362" width="17.109375" style="3" customWidth="1"/>
    <col min="15363" max="15615" width="8.88671875" style="3"/>
    <col min="15616" max="15616" width="15.6640625" style="3" customWidth="1"/>
    <col min="15617" max="15617" width="82.6640625" style="3" customWidth="1"/>
    <col min="15618" max="15618" width="17.109375" style="3" customWidth="1"/>
    <col min="15619" max="15871" width="8.88671875" style="3"/>
    <col min="15872" max="15872" width="15.6640625" style="3" customWidth="1"/>
    <col min="15873" max="15873" width="82.6640625" style="3" customWidth="1"/>
    <col min="15874" max="15874" width="17.109375" style="3" customWidth="1"/>
    <col min="15875" max="16127" width="8.88671875" style="3"/>
    <col min="16128" max="16128" width="15.6640625" style="3" customWidth="1"/>
    <col min="16129" max="16129" width="82.6640625" style="3" customWidth="1"/>
    <col min="16130" max="16130" width="17.109375" style="3" customWidth="1"/>
    <col min="16131" max="16384" width="8.88671875" style="3"/>
  </cols>
  <sheetData>
    <row r="1" spans="1:7" ht="43.5" customHeight="1">
      <c r="A1" s="91" t="s">
        <v>140</v>
      </c>
      <c r="B1" s="91"/>
      <c r="C1" s="91"/>
      <c r="D1" s="36"/>
      <c r="E1" s="36"/>
      <c r="F1" s="36"/>
      <c r="G1" s="36"/>
    </row>
    <row r="2" spans="1:7" ht="22.95" customHeight="1">
      <c r="A2" s="37"/>
      <c r="B2" s="37"/>
      <c r="C2" s="37"/>
      <c r="D2" s="36"/>
      <c r="E2" s="36"/>
      <c r="F2" s="36"/>
      <c r="G2" s="36"/>
    </row>
    <row r="3" spans="1:7" ht="23.25" customHeight="1">
      <c r="A3" s="35" t="s">
        <v>25</v>
      </c>
      <c r="B3" s="25" t="s">
        <v>141</v>
      </c>
      <c r="C3" s="35" t="s">
        <v>142</v>
      </c>
    </row>
    <row r="4" spans="1:7">
      <c r="A4" s="82" t="s">
        <v>143</v>
      </c>
      <c r="B4" s="82"/>
      <c r="C4" s="82"/>
    </row>
    <row r="5" spans="1:7" s="39" customFormat="1" ht="24" customHeight="1">
      <c r="A5" s="38" t="s">
        <v>144</v>
      </c>
      <c r="B5" s="30">
        <v>31.59</v>
      </c>
      <c r="C5" s="61" t="s">
        <v>145</v>
      </c>
    </row>
    <row r="6" spans="1:7" s="39" customFormat="1" ht="24" customHeight="1">
      <c r="A6" s="38" t="s">
        <v>146</v>
      </c>
      <c r="B6" s="30">
        <v>175.5</v>
      </c>
      <c r="C6" s="61"/>
    </row>
    <row r="7" spans="1:7" s="39" customFormat="1" ht="24" customHeight="1">
      <c r="A7" s="38" t="s">
        <v>147</v>
      </c>
      <c r="B7" s="30">
        <v>126.36</v>
      </c>
      <c r="C7" s="61"/>
    </row>
    <row r="8" spans="1:7" ht="85.5" customHeight="1">
      <c r="A8" s="40" t="s">
        <v>148</v>
      </c>
      <c r="B8" s="30">
        <v>663.98</v>
      </c>
      <c r="C8" s="61"/>
    </row>
    <row r="9" spans="1:7" ht="55.5" customHeight="1">
      <c r="A9" s="40" t="s">
        <v>161</v>
      </c>
      <c r="B9" s="30">
        <v>79.62</v>
      </c>
      <c r="C9" s="40" t="s">
        <v>149</v>
      </c>
    </row>
    <row r="10" spans="1:7" ht="30.75" customHeight="1">
      <c r="A10" s="40" t="s">
        <v>153</v>
      </c>
      <c r="B10" s="30">
        <v>561.6</v>
      </c>
      <c r="C10" s="40" t="s">
        <v>149</v>
      </c>
    </row>
    <row r="11" spans="1:7" ht="33" customHeight="1">
      <c r="A11" s="40" t="s">
        <v>154</v>
      </c>
      <c r="B11" s="30"/>
      <c r="C11" s="40"/>
    </row>
    <row r="12" spans="1:7" ht="33" customHeight="1">
      <c r="A12" s="40" t="s">
        <v>155</v>
      </c>
      <c r="B12" s="30"/>
      <c r="C12" s="40"/>
    </row>
    <row r="13" spans="1:7">
      <c r="A13" s="82" t="s">
        <v>150</v>
      </c>
      <c r="B13" s="82"/>
      <c r="C13" s="82"/>
    </row>
    <row r="14" spans="1:7" ht="30.75" customHeight="1">
      <c r="A14" s="40" t="s">
        <v>156</v>
      </c>
      <c r="B14" s="30">
        <v>894.2</v>
      </c>
      <c r="C14" s="40" t="s">
        <v>149</v>
      </c>
    </row>
    <row r="15" spans="1:7" ht="30.75" customHeight="1">
      <c r="A15" s="40" t="s">
        <v>157</v>
      </c>
      <c r="B15" s="30">
        <v>2331.1999999999998</v>
      </c>
      <c r="C15" s="40" t="s">
        <v>149</v>
      </c>
    </row>
    <row r="16" spans="1:7" ht="36.75" customHeight="1">
      <c r="A16" s="40" t="s">
        <v>158</v>
      </c>
      <c r="B16" s="30">
        <v>400.8</v>
      </c>
      <c r="C16" s="40" t="s">
        <v>149</v>
      </c>
    </row>
  </sheetData>
  <mergeCells count="4">
    <mergeCell ref="A1:C1"/>
    <mergeCell ref="A4:C4"/>
    <mergeCell ref="C5:C8"/>
    <mergeCell ref="A13:C13"/>
  </mergeCells>
  <pageMargins left="0.9055118110236221" right="0.35433070866141736" top="0.62992125984251968" bottom="0.59055118110236227" header="0.23622047244094491" footer="0.15748031496062992"/>
  <pageSetup paperSize="9" scale="6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03"/>
  <sheetViews>
    <sheetView workbookViewId="0">
      <selection activeCell="B10" sqref="B10"/>
    </sheetView>
  </sheetViews>
  <sheetFormatPr defaultColWidth="8.88671875" defaultRowHeight="13.8"/>
  <cols>
    <col min="1" max="1" width="16.77734375" style="28" customWidth="1"/>
    <col min="2" max="2" width="88.21875" style="28" customWidth="1"/>
    <col min="3" max="3" width="13.6640625" style="54" customWidth="1"/>
    <col min="4" max="256" width="8.88671875" style="28"/>
    <col min="257" max="257" width="15.6640625" style="28" customWidth="1"/>
    <col min="258" max="258" width="82.6640625" style="28" customWidth="1"/>
    <col min="259" max="259" width="17.109375" style="28" customWidth="1"/>
    <col min="260" max="512" width="8.88671875" style="28"/>
    <col min="513" max="513" width="15.6640625" style="28" customWidth="1"/>
    <col min="514" max="514" width="82.6640625" style="28" customWidth="1"/>
    <col min="515" max="515" width="17.109375" style="28" customWidth="1"/>
    <col min="516" max="768" width="8.88671875" style="28"/>
    <col min="769" max="769" width="15.6640625" style="28" customWidth="1"/>
    <col min="770" max="770" width="82.6640625" style="28" customWidth="1"/>
    <col min="771" max="771" width="17.109375" style="28" customWidth="1"/>
    <col min="772" max="1024" width="8.88671875" style="28"/>
    <col min="1025" max="1025" width="15.6640625" style="28" customWidth="1"/>
    <col min="1026" max="1026" width="82.6640625" style="28" customWidth="1"/>
    <col min="1027" max="1027" width="17.109375" style="28" customWidth="1"/>
    <col min="1028" max="1280" width="8.88671875" style="28"/>
    <col min="1281" max="1281" width="15.6640625" style="28" customWidth="1"/>
    <col min="1282" max="1282" width="82.6640625" style="28" customWidth="1"/>
    <col min="1283" max="1283" width="17.109375" style="28" customWidth="1"/>
    <col min="1284" max="1536" width="8.88671875" style="28"/>
    <col min="1537" max="1537" width="15.6640625" style="28" customWidth="1"/>
    <col min="1538" max="1538" width="82.6640625" style="28" customWidth="1"/>
    <col min="1539" max="1539" width="17.109375" style="28" customWidth="1"/>
    <col min="1540" max="1792" width="8.88671875" style="28"/>
    <col min="1793" max="1793" width="15.6640625" style="28" customWidth="1"/>
    <col min="1794" max="1794" width="82.6640625" style="28" customWidth="1"/>
    <col min="1795" max="1795" width="17.109375" style="28" customWidth="1"/>
    <col min="1796" max="2048" width="8.88671875" style="28"/>
    <col min="2049" max="2049" width="15.6640625" style="28" customWidth="1"/>
    <col min="2050" max="2050" width="82.6640625" style="28" customWidth="1"/>
    <col min="2051" max="2051" width="17.109375" style="28" customWidth="1"/>
    <col min="2052" max="2304" width="8.88671875" style="28"/>
    <col min="2305" max="2305" width="15.6640625" style="28" customWidth="1"/>
    <col min="2306" max="2306" width="82.6640625" style="28" customWidth="1"/>
    <col min="2307" max="2307" width="17.109375" style="28" customWidth="1"/>
    <col min="2308" max="2560" width="8.88671875" style="28"/>
    <col min="2561" max="2561" width="15.6640625" style="28" customWidth="1"/>
    <col min="2562" max="2562" width="82.6640625" style="28" customWidth="1"/>
    <col min="2563" max="2563" width="17.109375" style="28" customWidth="1"/>
    <col min="2564" max="2816" width="8.88671875" style="28"/>
    <col min="2817" max="2817" width="15.6640625" style="28" customWidth="1"/>
    <col min="2818" max="2818" width="82.6640625" style="28" customWidth="1"/>
    <col min="2819" max="2819" width="17.109375" style="28" customWidth="1"/>
    <col min="2820" max="3072" width="8.88671875" style="28"/>
    <col min="3073" max="3073" width="15.6640625" style="28" customWidth="1"/>
    <col min="3074" max="3074" width="82.6640625" style="28" customWidth="1"/>
    <col min="3075" max="3075" width="17.109375" style="28" customWidth="1"/>
    <col min="3076" max="3328" width="8.88671875" style="28"/>
    <col min="3329" max="3329" width="15.6640625" style="28" customWidth="1"/>
    <col min="3330" max="3330" width="82.6640625" style="28" customWidth="1"/>
    <col min="3331" max="3331" width="17.109375" style="28" customWidth="1"/>
    <col min="3332" max="3584" width="8.88671875" style="28"/>
    <col min="3585" max="3585" width="15.6640625" style="28" customWidth="1"/>
    <col min="3586" max="3586" width="82.6640625" style="28" customWidth="1"/>
    <col min="3587" max="3587" width="17.109375" style="28" customWidth="1"/>
    <col min="3588" max="3840" width="8.88671875" style="28"/>
    <col min="3841" max="3841" width="15.6640625" style="28" customWidth="1"/>
    <col min="3842" max="3842" width="82.6640625" style="28" customWidth="1"/>
    <col min="3843" max="3843" width="17.109375" style="28" customWidth="1"/>
    <col min="3844" max="4096" width="8.88671875" style="28"/>
    <col min="4097" max="4097" width="15.6640625" style="28" customWidth="1"/>
    <col min="4098" max="4098" width="82.6640625" style="28" customWidth="1"/>
    <col min="4099" max="4099" width="17.109375" style="28" customWidth="1"/>
    <col min="4100" max="4352" width="8.88671875" style="28"/>
    <col min="4353" max="4353" width="15.6640625" style="28" customWidth="1"/>
    <col min="4354" max="4354" width="82.6640625" style="28" customWidth="1"/>
    <col min="4355" max="4355" width="17.109375" style="28" customWidth="1"/>
    <col min="4356" max="4608" width="8.88671875" style="28"/>
    <col min="4609" max="4609" width="15.6640625" style="28" customWidth="1"/>
    <col min="4610" max="4610" width="82.6640625" style="28" customWidth="1"/>
    <col min="4611" max="4611" width="17.109375" style="28" customWidth="1"/>
    <col min="4612" max="4864" width="8.88671875" style="28"/>
    <col min="4865" max="4865" width="15.6640625" style="28" customWidth="1"/>
    <col min="4866" max="4866" width="82.6640625" style="28" customWidth="1"/>
    <col min="4867" max="4867" width="17.109375" style="28" customWidth="1"/>
    <col min="4868" max="5120" width="8.88671875" style="28"/>
    <col min="5121" max="5121" width="15.6640625" style="28" customWidth="1"/>
    <col min="5122" max="5122" width="82.6640625" style="28" customWidth="1"/>
    <col min="5123" max="5123" width="17.109375" style="28" customWidth="1"/>
    <col min="5124" max="5376" width="8.88671875" style="28"/>
    <col min="5377" max="5377" width="15.6640625" style="28" customWidth="1"/>
    <col min="5378" max="5378" width="82.6640625" style="28" customWidth="1"/>
    <col min="5379" max="5379" width="17.109375" style="28" customWidth="1"/>
    <col min="5380" max="5632" width="8.88671875" style="28"/>
    <col min="5633" max="5633" width="15.6640625" style="28" customWidth="1"/>
    <col min="5634" max="5634" width="82.6640625" style="28" customWidth="1"/>
    <col min="5635" max="5635" width="17.109375" style="28" customWidth="1"/>
    <col min="5636" max="5888" width="8.88671875" style="28"/>
    <col min="5889" max="5889" width="15.6640625" style="28" customWidth="1"/>
    <col min="5890" max="5890" width="82.6640625" style="28" customWidth="1"/>
    <col min="5891" max="5891" width="17.109375" style="28" customWidth="1"/>
    <col min="5892" max="6144" width="8.88671875" style="28"/>
    <col min="6145" max="6145" width="15.6640625" style="28" customWidth="1"/>
    <col min="6146" max="6146" width="82.6640625" style="28" customWidth="1"/>
    <col min="6147" max="6147" width="17.109375" style="28" customWidth="1"/>
    <col min="6148" max="6400" width="8.88671875" style="28"/>
    <col min="6401" max="6401" width="15.6640625" style="28" customWidth="1"/>
    <col min="6402" max="6402" width="82.6640625" style="28" customWidth="1"/>
    <col min="6403" max="6403" width="17.109375" style="28" customWidth="1"/>
    <col min="6404" max="6656" width="8.88671875" style="28"/>
    <col min="6657" max="6657" width="15.6640625" style="28" customWidth="1"/>
    <col min="6658" max="6658" width="82.6640625" style="28" customWidth="1"/>
    <col min="6659" max="6659" width="17.109375" style="28" customWidth="1"/>
    <col min="6660" max="6912" width="8.88671875" style="28"/>
    <col min="6913" max="6913" width="15.6640625" style="28" customWidth="1"/>
    <col min="6914" max="6914" width="82.6640625" style="28" customWidth="1"/>
    <col min="6915" max="6915" width="17.109375" style="28" customWidth="1"/>
    <col min="6916" max="7168" width="8.88671875" style="28"/>
    <col min="7169" max="7169" width="15.6640625" style="28" customWidth="1"/>
    <col min="7170" max="7170" width="82.6640625" style="28" customWidth="1"/>
    <col min="7171" max="7171" width="17.109375" style="28" customWidth="1"/>
    <col min="7172" max="7424" width="8.88671875" style="28"/>
    <col min="7425" max="7425" width="15.6640625" style="28" customWidth="1"/>
    <col min="7426" max="7426" width="82.6640625" style="28" customWidth="1"/>
    <col min="7427" max="7427" width="17.109375" style="28" customWidth="1"/>
    <col min="7428" max="7680" width="8.88671875" style="28"/>
    <col min="7681" max="7681" width="15.6640625" style="28" customWidth="1"/>
    <col min="7682" max="7682" width="82.6640625" style="28" customWidth="1"/>
    <col min="7683" max="7683" width="17.109375" style="28" customWidth="1"/>
    <col min="7684" max="7936" width="8.88671875" style="28"/>
    <col min="7937" max="7937" width="15.6640625" style="28" customWidth="1"/>
    <col min="7938" max="7938" width="82.6640625" style="28" customWidth="1"/>
    <col min="7939" max="7939" width="17.109375" style="28" customWidth="1"/>
    <col min="7940" max="8192" width="8.88671875" style="28"/>
    <col min="8193" max="8193" width="15.6640625" style="28" customWidth="1"/>
    <col min="8194" max="8194" width="82.6640625" style="28" customWidth="1"/>
    <col min="8195" max="8195" width="17.109375" style="28" customWidth="1"/>
    <col min="8196" max="8448" width="8.88671875" style="28"/>
    <col min="8449" max="8449" width="15.6640625" style="28" customWidth="1"/>
    <col min="8450" max="8450" width="82.6640625" style="28" customWidth="1"/>
    <col min="8451" max="8451" width="17.109375" style="28" customWidth="1"/>
    <col min="8452" max="8704" width="8.88671875" style="28"/>
    <col min="8705" max="8705" width="15.6640625" style="28" customWidth="1"/>
    <col min="8706" max="8706" width="82.6640625" style="28" customWidth="1"/>
    <col min="8707" max="8707" width="17.109375" style="28" customWidth="1"/>
    <col min="8708" max="8960" width="8.88671875" style="28"/>
    <col min="8961" max="8961" width="15.6640625" style="28" customWidth="1"/>
    <col min="8962" max="8962" width="82.6640625" style="28" customWidth="1"/>
    <col min="8963" max="8963" width="17.109375" style="28" customWidth="1"/>
    <col min="8964" max="9216" width="8.88671875" style="28"/>
    <col min="9217" max="9217" width="15.6640625" style="28" customWidth="1"/>
    <col min="9218" max="9218" width="82.6640625" style="28" customWidth="1"/>
    <col min="9219" max="9219" width="17.109375" style="28" customWidth="1"/>
    <col min="9220" max="9472" width="8.88671875" style="28"/>
    <col min="9473" max="9473" width="15.6640625" style="28" customWidth="1"/>
    <col min="9474" max="9474" width="82.6640625" style="28" customWidth="1"/>
    <col min="9475" max="9475" width="17.109375" style="28" customWidth="1"/>
    <col min="9476" max="9728" width="8.88671875" style="28"/>
    <col min="9729" max="9729" width="15.6640625" style="28" customWidth="1"/>
    <col min="9730" max="9730" width="82.6640625" style="28" customWidth="1"/>
    <col min="9731" max="9731" width="17.109375" style="28" customWidth="1"/>
    <col min="9732" max="9984" width="8.88671875" style="28"/>
    <col min="9985" max="9985" width="15.6640625" style="28" customWidth="1"/>
    <col min="9986" max="9986" width="82.6640625" style="28" customWidth="1"/>
    <col min="9987" max="9987" width="17.109375" style="28" customWidth="1"/>
    <col min="9988" max="10240" width="8.88671875" style="28"/>
    <col min="10241" max="10241" width="15.6640625" style="28" customWidth="1"/>
    <col min="10242" max="10242" width="82.6640625" style="28" customWidth="1"/>
    <col min="10243" max="10243" width="17.109375" style="28" customWidth="1"/>
    <col min="10244" max="10496" width="8.88671875" style="28"/>
    <col min="10497" max="10497" width="15.6640625" style="28" customWidth="1"/>
    <col min="10498" max="10498" width="82.6640625" style="28" customWidth="1"/>
    <col min="10499" max="10499" width="17.109375" style="28" customWidth="1"/>
    <col min="10500" max="10752" width="8.88671875" style="28"/>
    <col min="10753" max="10753" width="15.6640625" style="28" customWidth="1"/>
    <col min="10754" max="10754" width="82.6640625" style="28" customWidth="1"/>
    <col min="10755" max="10755" width="17.109375" style="28" customWidth="1"/>
    <col min="10756" max="11008" width="8.88671875" style="28"/>
    <col min="11009" max="11009" width="15.6640625" style="28" customWidth="1"/>
    <col min="11010" max="11010" width="82.6640625" style="28" customWidth="1"/>
    <col min="11011" max="11011" width="17.109375" style="28" customWidth="1"/>
    <col min="11012" max="11264" width="8.88671875" style="28"/>
    <col min="11265" max="11265" width="15.6640625" style="28" customWidth="1"/>
    <col min="11266" max="11266" width="82.6640625" style="28" customWidth="1"/>
    <col min="11267" max="11267" width="17.109375" style="28" customWidth="1"/>
    <col min="11268" max="11520" width="8.88671875" style="28"/>
    <col min="11521" max="11521" width="15.6640625" style="28" customWidth="1"/>
    <col min="11522" max="11522" width="82.6640625" style="28" customWidth="1"/>
    <col min="11523" max="11523" width="17.109375" style="28" customWidth="1"/>
    <col min="11524" max="11776" width="8.88671875" style="28"/>
    <col min="11777" max="11777" width="15.6640625" style="28" customWidth="1"/>
    <col min="11778" max="11778" width="82.6640625" style="28" customWidth="1"/>
    <col min="11779" max="11779" width="17.109375" style="28" customWidth="1"/>
    <col min="11780" max="12032" width="8.88671875" style="28"/>
    <col min="12033" max="12033" width="15.6640625" style="28" customWidth="1"/>
    <col min="12034" max="12034" width="82.6640625" style="28" customWidth="1"/>
    <col min="12035" max="12035" width="17.109375" style="28" customWidth="1"/>
    <col min="12036" max="12288" width="8.88671875" style="28"/>
    <col min="12289" max="12289" width="15.6640625" style="28" customWidth="1"/>
    <col min="12290" max="12290" width="82.6640625" style="28" customWidth="1"/>
    <col min="12291" max="12291" width="17.109375" style="28" customWidth="1"/>
    <col min="12292" max="12544" width="8.88671875" style="28"/>
    <col min="12545" max="12545" width="15.6640625" style="28" customWidth="1"/>
    <col min="12546" max="12546" width="82.6640625" style="28" customWidth="1"/>
    <col min="12547" max="12547" width="17.109375" style="28" customWidth="1"/>
    <col min="12548" max="12800" width="8.88671875" style="28"/>
    <col min="12801" max="12801" width="15.6640625" style="28" customWidth="1"/>
    <col min="12802" max="12802" width="82.6640625" style="28" customWidth="1"/>
    <col min="12803" max="12803" width="17.109375" style="28" customWidth="1"/>
    <col min="12804" max="13056" width="8.88671875" style="28"/>
    <col min="13057" max="13057" width="15.6640625" style="28" customWidth="1"/>
    <col min="13058" max="13058" width="82.6640625" style="28" customWidth="1"/>
    <col min="13059" max="13059" width="17.109375" style="28" customWidth="1"/>
    <col min="13060" max="13312" width="8.88671875" style="28"/>
    <col min="13313" max="13313" width="15.6640625" style="28" customWidth="1"/>
    <col min="13314" max="13314" width="82.6640625" style="28" customWidth="1"/>
    <col min="13315" max="13315" width="17.109375" style="28" customWidth="1"/>
    <col min="13316" max="13568" width="8.88671875" style="28"/>
    <col min="13569" max="13569" width="15.6640625" style="28" customWidth="1"/>
    <col min="13570" max="13570" width="82.6640625" style="28" customWidth="1"/>
    <col min="13571" max="13571" width="17.109375" style="28" customWidth="1"/>
    <col min="13572" max="13824" width="8.88671875" style="28"/>
    <col min="13825" max="13825" width="15.6640625" style="28" customWidth="1"/>
    <col min="13826" max="13826" width="82.6640625" style="28" customWidth="1"/>
    <col min="13827" max="13827" width="17.109375" style="28" customWidth="1"/>
    <col min="13828" max="14080" width="8.88671875" style="28"/>
    <col min="14081" max="14081" width="15.6640625" style="28" customWidth="1"/>
    <col min="14082" max="14082" width="82.6640625" style="28" customWidth="1"/>
    <col min="14083" max="14083" width="17.109375" style="28" customWidth="1"/>
    <col min="14084" max="14336" width="8.88671875" style="28"/>
    <col min="14337" max="14337" width="15.6640625" style="28" customWidth="1"/>
    <col min="14338" max="14338" width="82.6640625" style="28" customWidth="1"/>
    <col min="14339" max="14339" width="17.109375" style="28" customWidth="1"/>
    <col min="14340" max="14592" width="8.88671875" style="28"/>
    <col min="14593" max="14593" width="15.6640625" style="28" customWidth="1"/>
    <col min="14594" max="14594" width="82.6640625" style="28" customWidth="1"/>
    <col min="14595" max="14595" width="17.109375" style="28" customWidth="1"/>
    <col min="14596" max="14848" width="8.88671875" style="28"/>
    <col min="14849" max="14849" width="15.6640625" style="28" customWidth="1"/>
    <col min="14850" max="14850" width="82.6640625" style="28" customWidth="1"/>
    <col min="14851" max="14851" width="17.109375" style="28" customWidth="1"/>
    <col min="14852" max="15104" width="8.88671875" style="28"/>
    <col min="15105" max="15105" width="15.6640625" style="28" customWidth="1"/>
    <col min="15106" max="15106" width="82.6640625" style="28" customWidth="1"/>
    <col min="15107" max="15107" width="17.109375" style="28" customWidth="1"/>
    <col min="15108" max="15360" width="8.88671875" style="28"/>
    <col min="15361" max="15361" width="15.6640625" style="28" customWidth="1"/>
    <col min="15362" max="15362" width="82.6640625" style="28" customWidth="1"/>
    <col min="15363" max="15363" width="17.109375" style="28" customWidth="1"/>
    <col min="15364" max="15616" width="8.88671875" style="28"/>
    <col min="15617" max="15617" width="15.6640625" style="28" customWidth="1"/>
    <col min="15618" max="15618" width="82.6640625" style="28" customWidth="1"/>
    <col min="15619" max="15619" width="17.109375" style="28" customWidth="1"/>
    <col min="15620" max="15872" width="8.88671875" style="28"/>
    <col min="15873" max="15873" width="15.6640625" style="28" customWidth="1"/>
    <col min="15874" max="15874" width="82.6640625" style="28" customWidth="1"/>
    <col min="15875" max="15875" width="17.109375" style="28" customWidth="1"/>
    <col min="15876" max="16128" width="8.88671875" style="28"/>
    <col min="16129" max="16129" width="15.6640625" style="28" customWidth="1"/>
    <col min="16130" max="16130" width="82.6640625" style="28" customWidth="1"/>
    <col min="16131" max="16131" width="17.109375" style="28" customWidth="1"/>
    <col min="16132" max="16384" width="8.88671875" style="28"/>
  </cols>
  <sheetData>
    <row r="1" spans="1:8" ht="33" customHeight="1">
      <c r="A1" s="81" t="s">
        <v>237</v>
      </c>
      <c r="B1" s="81"/>
      <c r="C1" s="81"/>
      <c r="D1" s="81"/>
      <c r="E1" s="81"/>
      <c r="F1" s="81"/>
      <c r="G1" s="81"/>
      <c r="H1" s="81"/>
    </row>
    <row r="2" spans="1:8" ht="12" customHeight="1">
      <c r="A2" s="37"/>
      <c r="B2" s="37"/>
      <c r="C2" s="42"/>
      <c r="D2" s="43"/>
    </row>
    <row r="3" spans="1:8" ht="26.4">
      <c r="A3" s="1" t="s">
        <v>151</v>
      </c>
      <c r="B3" s="1" t="s">
        <v>25</v>
      </c>
      <c r="C3" s="44" t="s">
        <v>169</v>
      </c>
    </row>
    <row r="4" spans="1:8" ht="22.5" customHeight="1">
      <c r="A4" s="86" t="s">
        <v>236</v>
      </c>
      <c r="B4" s="87"/>
      <c r="C4" s="88"/>
    </row>
    <row r="5" spans="1:8" ht="13.5" customHeight="1">
      <c r="A5" s="45" t="s">
        <v>26</v>
      </c>
      <c r="B5" s="46" t="s">
        <v>27</v>
      </c>
      <c r="C5" s="47">
        <v>94.26</v>
      </c>
    </row>
    <row r="6" spans="1:8" ht="13.5" customHeight="1">
      <c r="A6" s="45" t="s">
        <v>28</v>
      </c>
      <c r="B6" s="46" t="s">
        <v>29</v>
      </c>
      <c r="C6" s="47">
        <v>400.8</v>
      </c>
    </row>
    <row r="7" spans="1:8" ht="13.5" customHeight="1">
      <c r="A7" s="45" t="s">
        <v>30</v>
      </c>
      <c r="B7" s="46" t="s">
        <v>31</v>
      </c>
      <c r="C7" s="47">
        <v>47.13</v>
      </c>
    </row>
    <row r="8" spans="1:8" ht="15.6">
      <c r="A8" s="45" t="s">
        <v>32</v>
      </c>
      <c r="B8" s="46" t="s">
        <v>33</v>
      </c>
      <c r="C8" s="47">
        <v>178.41</v>
      </c>
    </row>
    <row r="9" spans="1:8" ht="28.95" customHeight="1">
      <c r="A9" s="45" t="s">
        <v>34</v>
      </c>
      <c r="B9" s="46" t="s">
        <v>35</v>
      </c>
      <c r="C9" s="47">
        <v>64.12</v>
      </c>
    </row>
    <row r="10" spans="1:8" ht="31.95" customHeight="1">
      <c r="A10" s="45" t="s">
        <v>36</v>
      </c>
      <c r="B10" s="46" t="s">
        <v>37</v>
      </c>
      <c r="C10" s="47">
        <v>173.12</v>
      </c>
    </row>
    <row r="11" spans="1:8" ht="13.5" customHeight="1">
      <c r="A11" s="45" t="s">
        <v>38</v>
      </c>
      <c r="B11" s="46" t="s">
        <v>39</v>
      </c>
      <c r="C11" s="47">
        <v>435.95</v>
      </c>
    </row>
    <row r="12" spans="1:8" ht="13.5" customHeight="1">
      <c r="A12" s="45" t="s">
        <v>40</v>
      </c>
      <c r="B12" s="46" t="s">
        <v>41</v>
      </c>
      <c r="C12" s="47">
        <v>175.5</v>
      </c>
    </row>
    <row r="13" spans="1:8" ht="13.5" customHeight="1">
      <c r="A13" s="45" t="s">
        <v>42</v>
      </c>
      <c r="B13" s="46" t="s">
        <v>43</v>
      </c>
      <c r="C13" s="47">
        <v>466.67</v>
      </c>
    </row>
    <row r="14" spans="1:8" ht="13.5" customHeight="1">
      <c r="A14" s="45" t="s">
        <v>44</v>
      </c>
      <c r="B14" s="46" t="s">
        <v>45</v>
      </c>
      <c r="C14" s="47">
        <v>42.4</v>
      </c>
    </row>
    <row r="15" spans="1:8" ht="13.5" customHeight="1">
      <c r="A15" s="45" t="s">
        <v>159</v>
      </c>
      <c r="B15" s="46" t="s">
        <v>160</v>
      </c>
      <c r="C15" s="47">
        <v>353.25</v>
      </c>
    </row>
    <row r="16" spans="1:8" ht="13.5" customHeight="1">
      <c r="A16" s="45" t="s">
        <v>46</v>
      </c>
      <c r="B16" s="46" t="s">
        <v>47</v>
      </c>
      <c r="C16" s="47">
        <v>414.3</v>
      </c>
    </row>
    <row r="17" spans="1:3" ht="13.5" customHeight="1">
      <c r="A17" s="45" t="s">
        <v>48</v>
      </c>
      <c r="B17" s="46" t="s">
        <v>49</v>
      </c>
      <c r="C17" s="47">
        <v>39.22</v>
      </c>
    </row>
    <row r="18" spans="1:3" ht="13.95" customHeight="1">
      <c r="A18" s="45" t="s">
        <v>50</v>
      </c>
      <c r="B18" s="46" t="s">
        <v>51</v>
      </c>
      <c r="C18" s="47">
        <v>1686.3</v>
      </c>
    </row>
    <row r="19" spans="1:3" ht="15" customHeight="1">
      <c r="A19" s="45" t="s">
        <v>52</v>
      </c>
      <c r="B19" s="46" t="s">
        <v>53</v>
      </c>
      <c r="C19" s="47">
        <v>584.92999999999995</v>
      </c>
    </row>
    <row r="20" spans="1:3" ht="13.5" customHeight="1">
      <c r="A20" s="45" t="s">
        <v>54</v>
      </c>
      <c r="B20" s="46" t="s">
        <v>55</v>
      </c>
      <c r="C20" s="47">
        <v>646.24</v>
      </c>
    </row>
    <row r="21" spans="1:3" ht="13.5" customHeight="1">
      <c r="A21" s="45" t="s">
        <v>56</v>
      </c>
      <c r="B21" s="46" t="s">
        <v>57</v>
      </c>
      <c r="C21" s="47">
        <v>541.51</v>
      </c>
    </row>
    <row r="22" spans="1:3" ht="13.5" customHeight="1">
      <c r="A22" s="45" t="s">
        <v>58</v>
      </c>
      <c r="B22" s="46" t="s">
        <v>59</v>
      </c>
      <c r="C22" s="47">
        <v>131.51</v>
      </c>
    </row>
    <row r="23" spans="1:3" ht="15.6">
      <c r="A23" s="45" t="s">
        <v>60</v>
      </c>
      <c r="B23" s="46" t="s">
        <v>61</v>
      </c>
      <c r="C23" s="47">
        <v>131.36000000000001</v>
      </c>
    </row>
    <row r="24" spans="1:3" ht="15.6" customHeight="1">
      <c r="A24" s="45" t="s">
        <v>62</v>
      </c>
      <c r="B24" s="46" t="s">
        <v>63</v>
      </c>
      <c r="C24" s="47">
        <v>53.59</v>
      </c>
    </row>
    <row r="25" spans="1:3" ht="33" customHeight="1">
      <c r="A25" s="48" t="s">
        <v>64</v>
      </c>
      <c r="B25" s="46" t="s">
        <v>65</v>
      </c>
      <c r="C25" s="47">
        <v>94.68</v>
      </c>
    </row>
    <row r="26" spans="1:3" ht="13.5" customHeight="1">
      <c r="A26" s="45" t="s">
        <v>66</v>
      </c>
      <c r="B26" s="46" t="s">
        <v>67</v>
      </c>
      <c r="C26" s="47">
        <v>497.25</v>
      </c>
    </row>
    <row r="27" spans="1:3" ht="13.5" customHeight="1">
      <c r="A27" s="45" t="s">
        <v>68</v>
      </c>
      <c r="B27" s="46" t="s">
        <v>239</v>
      </c>
      <c r="C27" s="47">
        <v>386.31</v>
      </c>
    </row>
    <row r="28" spans="1:3" ht="46.2" customHeight="1">
      <c r="A28" s="49" t="s">
        <v>69</v>
      </c>
      <c r="B28" s="46" t="s">
        <v>272</v>
      </c>
      <c r="C28" s="47">
        <v>497.25</v>
      </c>
    </row>
    <row r="29" spans="1:3" ht="46.2" customHeight="1">
      <c r="A29" s="49" t="s">
        <v>240</v>
      </c>
      <c r="B29" s="46" t="s">
        <v>267</v>
      </c>
      <c r="C29" s="47">
        <v>292.45</v>
      </c>
    </row>
    <row r="30" spans="1:3" ht="43.5" customHeight="1">
      <c r="A30" s="49" t="s">
        <v>70</v>
      </c>
      <c r="B30" s="46" t="s">
        <v>268</v>
      </c>
      <c r="C30" s="47">
        <v>497.25</v>
      </c>
    </row>
    <row r="31" spans="1:3" ht="48.75" customHeight="1">
      <c r="A31" s="49" t="s">
        <v>241</v>
      </c>
      <c r="B31" s="46" t="s">
        <v>269</v>
      </c>
      <c r="C31" s="47">
        <v>361.44</v>
      </c>
    </row>
    <row r="32" spans="1:3" ht="47.25" customHeight="1">
      <c r="A32" s="50" t="s">
        <v>242</v>
      </c>
      <c r="B32" s="46" t="s">
        <v>270</v>
      </c>
      <c r="C32" s="47">
        <v>697.96</v>
      </c>
    </row>
    <row r="33" spans="1:9" ht="45.6" customHeight="1">
      <c r="A33" s="49" t="s">
        <v>71</v>
      </c>
      <c r="B33" s="46" t="s">
        <v>271</v>
      </c>
      <c r="C33" s="47">
        <v>497.25</v>
      </c>
    </row>
    <row r="34" spans="1:9" ht="13.5" customHeight="1">
      <c r="A34" s="45" t="s">
        <v>72</v>
      </c>
      <c r="B34" s="46" t="s">
        <v>243</v>
      </c>
      <c r="C34" s="47">
        <f>'[1]услуги ДВ1, ДВ4, ОПВ, ПН (2023)'!$L$2166</f>
        <v>549.36200000000008</v>
      </c>
    </row>
    <row r="35" spans="1:9" ht="13.5" customHeight="1">
      <c r="A35" s="45" t="s">
        <v>73</v>
      </c>
      <c r="B35" s="46" t="s">
        <v>244</v>
      </c>
      <c r="C35" s="47">
        <f>'[1]услуги ДВ1, ДВ4, ОПВ, ПН (2023)'!$L$2216</f>
        <v>308.92399999999998</v>
      </c>
    </row>
    <row r="36" spans="1:9" ht="13.5" customHeight="1">
      <c r="A36" s="45" t="s">
        <v>74</v>
      </c>
      <c r="B36" s="46" t="s">
        <v>280</v>
      </c>
      <c r="C36" s="47">
        <v>291.42</v>
      </c>
    </row>
    <row r="37" spans="1:9" s="3" customFormat="1" ht="13.95" customHeight="1">
      <c r="A37" s="45" t="s">
        <v>75</v>
      </c>
      <c r="B37" s="46" t="s">
        <v>245</v>
      </c>
      <c r="C37" s="47">
        <f>'[1]услуги ДВ1, ДВ4, ОПВ, ПН (2023)'!$L$2212</f>
        <v>308.92399999999998</v>
      </c>
      <c r="E37" s="89"/>
      <c r="F37" s="89"/>
      <c r="G37" s="89"/>
      <c r="H37" s="89"/>
      <c r="I37" s="89"/>
    </row>
    <row r="38" spans="1:9" ht="15.6">
      <c r="A38" s="45" t="s">
        <v>76</v>
      </c>
      <c r="B38" s="46" t="s">
        <v>246</v>
      </c>
      <c r="C38" s="47">
        <f>'[1]услуги ДВ1, ДВ4, ОПВ, ПН (2023)'!$L$2310</f>
        <v>289.98200000000003</v>
      </c>
    </row>
    <row r="39" spans="1:9" ht="15.6">
      <c r="A39" s="45" t="s">
        <v>77</v>
      </c>
      <c r="B39" s="46" t="s">
        <v>247</v>
      </c>
      <c r="C39" s="47">
        <f>'[1]услуги ДВ1, ДВ4, ОПВ, ПН (2023)'!$L$2357</f>
        <v>240.74600000000004</v>
      </c>
    </row>
    <row r="40" spans="1:9" ht="15.6">
      <c r="A40" s="45" t="s">
        <v>78</v>
      </c>
      <c r="B40" s="46" t="s">
        <v>273</v>
      </c>
      <c r="C40" s="47">
        <v>497.25</v>
      </c>
    </row>
    <row r="41" spans="1:9" ht="15.6">
      <c r="A41" s="45" t="s">
        <v>248</v>
      </c>
      <c r="B41" s="46" t="s">
        <v>249</v>
      </c>
      <c r="C41" s="47">
        <v>473.6</v>
      </c>
    </row>
    <row r="42" spans="1:9" ht="15.6">
      <c r="A42" s="45" t="s">
        <v>79</v>
      </c>
      <c r="B42" s="46" t="s">
        <v>274</v>
      </c>
      <c r="C42" s="47">
        <v>361.44</v>
      </c>
    </row>
    <row r="43" spans="1:9" ht="15.6">
      <c r="A43" s="45" t="s">
        <v>80</v>
      </c>
      <c r="B43" s="46" t="s">
        <v>250</v>
      </c>
      <c r="C43" s="47">
        <v>497.25</v>
      </c>
    </row>
    <row r="44" spans="1:9" ht="15.6">
      <c r="A44" s="45" t="s">
        <v>254</v>
      </c>
      <c r="B44" s="46" t="s">
        <v>253</v>
      </c>
      <c r="C44" s="47">
        <v>402.48</v>
      </c>
    </row>
    <row r="45" spans="1:9" ht="15.6">
      <c r="A45" s="45" t="s">
        <v>81</v>
      </c>
      <c r="B45" s="46" t="s">
        <v>251</v>
      </c>
      <c r="C45" s="47">
        <v>497.25</v>
      </c>
    </row>
    <row r="46" spans="1:9" ht="15.6">
      <c r="A46" s="45" t="s">
        <v>255</v>
      </c>
      <c r="B46" s="46" t="s">
        <v>252</v>
      </c>
      <c r="C46" s="47">
        <v>281.68</v>
      </c>
    </row>
    <row r="47" spans="1:9" ht="15.6">
      <c r="A47" s="45" t="s">
        <v>82</v>
      </c>
      <c r="B47" s="46" t="s">
        <v>257</v>
      </c>
      <c r="C47" s="47">
        <v>497.25</v>
      </c>
    </row>
    <row r="48" spans="1:9" ht="15.6">
      <c r="A48" s="45" t="s">
        <v>256</v>
      </c>
      <c r="B48" s="46" t="s">
        <v>258</v>
      </c>
      <c r="C48" s="47">
        <v>241.45</v>
      </c>
    </row>
    <row r="49" spans="1:3" ht="31.2" customHeight="1">
      <c r="A49" s="49" t="s">
        <v>83</v>
      </c>
      <c r="B49" s="46" t="s">
        <v>275</v>
      </c>
      <c r="C49" s="47">
        <v>855.99</v>
      </c>
    </row>
    <row r="50" spans="1:3" ht="31.2" customHeight="1">
      <c r="A50" s="49" t="s">
        <v>84</v>
      </c>
      <c r="B50" s="46" t="s">
        <v>276</v>
      </c>
      <c r="C50" s="47">
        <v>511.63</v>
      </c>
    </row>
    <row r="51" spans="1:3" ht="15.6">
      <c r="A51" s="49" t="s">
        <v>85</v>
      </c>
      <c r="B51" s="46" t="s">
        <v>86</v>
      </c>
      <c r="C51" s="47">
        <v>0</v>
      </c>
    </row>
    <row r="52" spans="1:3" ht="15.6">
      <c r="A52" s="49" t="s">
        <v>87</v>
      </c>
      <c r="B52" s="46" t="s">
        <v>88</v>
      </c>
      <c r="C52" s="47">
        <v>0</v>
      </c>
    </row>
    <row r="53" spans="1:3" ht="46.8">
      <c r="A53" s="49" t="s">
        <v>89</v>
      </c>
      <c r="B53" s="46" t="s">
        <v>259</v>
      </c>
      <c r="C53" s="47">
        <v>211.47</v>
      </c>
    </row>
    <row r="54" spans="1:3" ht="46.8">
      <c r="A54" s="49" t="s">
        <v>90</v>
      </c>
      <c r="B54" s="46" t="s">
        <v>260</v>
      </c>
      <c r="C54" s="47">
        <v>673.25</v>
      </c>
    </row>
    <row r="55" spans="1:3" ht="31.2">
      <c r="A55" s="49" t="s">
        <v>91</v>
      </c>
      <c r="B55" s="46" t="s">
        <v>261</v>
      </c>
      <c r="C55" s="47">
        <v>339.26</v>
      </c>
    </row>
    <row r="56" spans="1:3" ht="15.6">
      <c r="A56" s="45" t="s">
        <v>92</v>
      </c>
      <c r="B56" s="46" t="s">
        <v>262</v>
      </c>
      <c r="C56" s="47">
        <v>497.25</v>
      </c>
    </row>
    <row r="57" spans="1:3" ht="15.6">
      <c r="A57" s="45" t="s">
        <v>264</v>
      </c>
      <c r="B57" s="46" t="s">
        <v>263</v>
      </c>
      <c r="C57" s="47">
        <f>'[1]услуги ДВ1, ДВ4, ОПВ, ПН (2023)'!$L$1986</f>
        <v>308.92399999999998</v>
      </c>
    </row>
    <row r="58" spans="1:3" ht="15.6">
      <c r="A58" s="45" t="s">
        <v>93</v>
      </c>
      <c r="B58" s="46" t="s">
        <v>265</v>
      </c>
      <c r="C58" s="47">
        <v>292.45</v>
      </c>
    </row>
    <row r="59" spans="1:3" ht="15.6">
      <c r="A59" s="45" t="s">
        <v>94</v>
      </c>
      <c r="B59" s="46" t="s">
        <v>266</v>
      </c>
      <c r="C59" s="47">
        <v>361.44</v>
      </c>
    </row>
    <row r="60" spans="1:3" ht="31.2">
      <c r="A60" s="49" t="s">
        <v>95</v>
      </c>
      <c r="B60" s="46" t="s">
        <v>96</v>
      </c>
      <c r="C60" s="47">
        <v>398.75</v>
      </c>
    </row>
    <row r="61" spans="1:3" ht="15.6">
      <c r="A61" s="45" t="s">
        <v>97</v>
      </c>
      <c r="B61" s="46" t="s">
        <v>98</v>
      </c>
      <c r="C61" s="47">
        <v>366.39</v>
      </c>
    </row>
    <row r="62" spans="1:3" ht="15.6">
      <c r="A62" s="45" t="s">
        <v>99</v>
      </c>
      <c r="B62" s="46" t="s">
        <v>100</v>
      </c>
      <c r="C62" s="47">
        <v>395.87</v>
      </c>
    </row>
    <row r="63" spans="1:3" ht="15.6">
      <c r="A63" s="45" t="s">
        <v>101</v>
      </c>
      <c r="B63" s="46" t="s">
        <v>102</v>
      </c>
      <c r="C63" s="47">
        <v>410.04</v>
      </c>
    </row>
    <row r="64" spans="1:3" ht="15.6">
      <c r="A64" s="45" t="s">
        <v>103</v>
      </c>
      <c r="B64" s="46" t="s">
        <v>104</v>
      </c>
      <c r="C64" s="47">
        <v>395.87</v>
      </c>
    </row>
    <row r="65" spans="1:3" ht="15.6">
      <c r="A65" s="45" t="s">
        <v>105</v>
      </c>
      <c r="B65" s="46" t="s">
        <v>106</v>
      </c>
      <c r="C65" s="47">
        <v>380.42</v>
      </c>
    </row>
    <row r="66" spans="1:3" ht="15.6">
      <c r="A66" s="45" t="s">
        <v>152</v>
      </c>
      <c r="B66" s="46" t="s">
        <v>107</v>
      </c>
      <c r="C66" s="47">
        <v>602.32000000000005</v>
      </c>
    </row>
    <row r="67" spans="1:3" ht="15.6">
      <c r="A67" s="45" t="s">
        <v>108</v>
      </c>
      <c r="B67" s="46" t="s">
        <v>109</v>
      </c>
      <c r="C67" s="47">
        <v>395.87</v>
      </c>
    </row>
    <row r="68" spans="1:3" ht="15.6">
      <c r="A68" s="45" t="s">
        <v>110</v>
      </c>
      <c r="B68" s="46" t="s">
        <v>111</v>
      </c>
      <c r="C68" s="47">
        <v>357.89</v>
      </c>
    </row>
    <row r="69" spans="1:3" ht="15.6">
      <c r="A69" s="45" t="s">
        <v>112</v>
      </c>
      <c r="B69" s="46" t="s">
        <v>113</v>
      </c>
      <c r="C69" s="47">
        <f>'[1]услуги ДВ1, ДВ4, ОПВ, ПН (2023)'!$L$158</f>
        <v>221.03593513615743</v>
      </c>
    </row>
    <row r="70" spans="1:3" ht="15.6">
      <c r="A70" s="45" t="s">
        <v>114</v>
      </c>
      <c r="B70" s="46" t="s">
        <v>115</v>
      </c>
      <c r="C70" s="47">
        <v>951</v>
      </c>
    </row>
    <row r="71" spans="1:3" ht="15.6">
      <c r="A71" s="45" t="s">
        <v>116</v>
      </c>
      <c r="B71" s="46" t="s">
        <v>117</v>
      </c>
      <c r="C71" s="47">
        <v>894.2</v>
      </c>
    </row>
    <row r="72" spans="1:3" ht="15.6">
      <c r="A72" s="45" t="s">
        <v>278</v>
      </c>
      <c r="B72" s="46" t="s">
        <v>279</v>
      </c>
      <c r="C72" s="47">
        <v>733.02</v>
      </c>
    </row>
    <row r="73" spans="1:3" ht="19.5" customHeight="1">
      <c r="A73" s="83" t="s">
        <v>233</v>
      </c>
      <c r="B73" s="84"/>
      <c r="C73" s="85"/>
    </row>
    <row r="74" spans="1:3" ht="19.5" customHeight="1">
      <c r="A74" s="83" t="s">
        <v>234</v>
      </c>
      <c r="B74" s="84"/>
      <c r="C74" s="85"/>
    </row>
    <row r="75" spans="1:3" ht="15.6" customHeight="1">
      <c r="A75" s="45" t="s">
        <v>176</v>
      </c>
      <c r="B75" s="51" t="s">
        <v>230</v>
      </c>
      <c r="C75" s="47">
        <f>[2]T1025700777134012023_AMB!$I$2679</f>
        <v>1473.28</v>
      </c>
    </row>
    <row r="76" spans="1:3" ht="31.2">
      <c r="A76" s="45" t="s">
        <v>210</v>
      </c>
      <c r="B76" s="51" t="s">
        <v>232</v>
      </c>
      <c r="C76" s="47">
        <f>[2]T1025700777134012023_AMB!$I$9618</f>
        <v>1387.2</v>
      </c>
    </row>
    <row r="77" spans="1:3" ht="15.6">
      <c r="A77" s="83" t="s">
        <v>222</v>
      </c>
      <c r="B77" s="84"/>
      <c r="C77" s="85"/>
    </row>
    <row r="78" spans="1:3" ht="15.6">
      <c r="A78" s="45" t="s">
        <v>205</v>
      </c>
      <c r="B78" s="45" t="s">
        <v>231</v>
      </c>
      <c r="C78" s="47">
        <f>[2]T1025700777134012023_AMB!$I$4270</f>
        <v>1004.42</v>
      </c>
    </row>
    <row r="79" spans="1:3" ht="20.25" customHeight="1">
      <c r="A79" s="45" t="s">
        <v>211</v>
      </c>
      <c r="B79" s="51" t="s">
        <v>212</v>
      </c>
      <c r="C79" s="47">
        <f>[2]T1025700777134012023_AMB!$I$9734</f>
        <v>1004.42</v>
      </c>
    </row>
    <row r="80" spans="1:3" ht="15.6">
      <c r="A80" s="83" t="s">
        <v>223</v>
      </c>
      <c r="B80" s="84"/>
      <c r="C80" s="85"/>
    </row>
    <row r="81" spans="1:3" ht="15.6">
      <c r="A81" s="45" t="s">
        <v>181</v>
      </c>
      <c r="B81" s="45" t="s">
        <v>182</v>
      </c>
      <c r="C81" s="47">
        <f>[2]T1025700777134012023_AMB!$I$3033</f>
        <v>1320.98</v>
      </c>
    </row>
    <row r="82" spans="1:3" ht="22.5" customHeight="1">
      <c r="A82" s="45" t="s">
        <v>213</v>
      </c>
      <c r="B82" s="45" t="s">
        <v>214</v>
      </c>
      <c r="C82" s="47">
        <f>[2]T1025700777134012023_AMB!$I$9830</f>
        <v>1320.98</v>
      </c>
    </row>
    <row r="83" spans="1:3" ht="22.5" customHeight="1">
      <c r="A83" s="83" t="s">
        <v>235</v>
      </c>
      <c r="B83" s="84"/>
      <c r="C83" s="85"/>
    </row>
    <row r="84" spans="1:3" ht="15.6">
      <c r="A84" s="45" t="s">
        <v>170</v>
      </c>
      <c r="B84" s="45" t="s">
        <v>171</v>
      </c>
      <c r="C84" s="47">
        <f>[2]T1025700777134012023_AMB!$I$3088</f>
        <v>903.99</v>
      </c>
    </row>
    <row r="85" spans="1:3" ht="15.6">
      <c r="A85" s="45" t="s">
        <v>172</v>
      </c>
      <c r="B85" s="45" t="s">
        <v>173</v>
      </c>
      <c r="C85" s="47">
        <f>[2]T1025700777134012023_AMB!$I$1218</f>
        <v>903.99</v>
      </c>
    </row>
    <row r="86" spans="1:3" ht="15.6">
      <c r="A86" s="45" t="s">
        <v>174</v>
      </c>
      <c r="B86" s="45" t="s">
        <v>175</v>
      </c>
      <c r="C86" s="47">
        <f>[2]T1025700777134012023_AMB!$I$3506</f>
        <v>903.99</v>
      </c>
    </row>
    <row r="87" spans="1:3" ht="15.6">
      <c r="A87" s="45" t="s">
        <v>177</v>
      </c>
      <c r="B87" s="45" t="s">
        <v>178</v>
      </c>
      <c r="C87" s="47">
        <f>[2]T1025700777134012023_AMB!$I$2644</f>
        <v>903.99</v>
      </c>
    </row>
    <row r="88" spans="1:3" ht="15.6">
      <c r="A88" s="45" t="s">
        <v>179</v>
      </c>
      <c r="B88" s="45" t="s">
        <v>180</v>
      </c>
      <c r="C88" s="47">
        <f>[2]T1025700777134012023_AMB!$I$2689</f>
        <v>903.99</v>
      </c>
    </row>
    <row r="89" spans="1:3" ht="15.6">
      <c r="A89" s="45" t="s">
        <v>183</v>
      </c>
      <c r="B89" s="45" t="s">
        <v>184</v>
      </c>
      <c r="C89" s="47">
        <f>[2]T1025700777134012023_AMB!$I$9258</f>
        <v>903.99</v>
      </c>
    </row>
    <row r="90" spans="1:3" ht="15.6">
      <c r="A90" s="45" t="s">
        <v>185</v>
      </c>
      <c r="B90" s="45" t="s">
        <v>186</v>
      </c>
      <c r="C90" s="47">
        <f>[2]T1025700777134012023_AMB!$I$660</f>
        <v>903.99</v>
      </c>
    </row>
    <row r="91" spans="1:3" ht="15.6">
      <c r="A91" s="45" t="s">
        <v>187</v>
      </c>
      <c r="B91" s="45" t="s">
        <v>188</v>
      </c>
      <c r="C91" s="47">
        <f>[2]T1025700777134012023_AMB!$I$9241</f>
        <v>903.99</v>
      </c>
    </row>
    <row r="92" spans="1:3" ht="15.6">
      <c r="A92" s="45" t="s">
        <v>189</v>
      </c>
      <c r="B92" s="45" t="s">
        <v>190</v>
      </c>
      <c r="C92" s="47">
        <f>[2]T1025700777134012023_AMB!$I$9219</f>
        <v>903.99</v>
      </c>
    </row>
    <row r="93" spans="1:3" ht="15.6">
      <c r="A93" s="45" t="s">
        <v>193</v>
      </c>
      <c r="B93" s="45" t="s">
        <v>194</v>
      </c>
      <c r="C93" s="47">
        <f>[2]T1025700777134012023_AMB!$I$3750</f>
        <v>903.99</v>
      </c>
    </row>
    <row r="94" spans="1:3" ht="15.6">
      <c r="A94" s="45" t="s">
        <v>195</v>
      </c>
      <c r="B94" s="45" t="s">
        <v>196</v>
      </c>
      <c r="C94" s="47">
        <f>[2]T1025700777134012023_AMB!$I$2401</f>
        <v>903.99</v>
      </c>
    </row>
    <row r="95" spans="1:3" ht="15.6">
      <c r="A95" s="45" t="s">
        <v>197</v>
      </c>
      <c r="B95" s="45" t="s">
        <v>198</v>
      </c>
      <c r="C95" s="47">
        <f>[2]T1025700777134012023_AMB!$I$1311</f>
        <v>903.99</v>
      </c>
    </row>
    <row r="96" spans="1:3" ht="15.6">
      <c r="A96" s="45" t="s">
        <v>199</v>
      </c>
      <c r="B96" s="45" t="s">
        <v>200</v>
      </c>
      <c r="C96" s="47">
        <f>[2]T1025700777134012023_AMB!$I$1319</f>
        <v>903.99</v>
      </c>
    </row>
    <row r="97" spans="1:9" ht="15.6">
      <c r="A97" s="45" t="s">
        <v>201</v>
      </c>
      <c r="B97" s="45" t="s">
        <v>202</v>
      </c>
      <c r="C97" s="47">
        <f>[2]T1025700777134012023_AMB!$I$2428</f>
        <v>903.99</v>
      </c>
    </row>
    <row r="98" spans="1:9" ht="15.6">
      <c r="A98" s="45" t="s">
        <v>203</v>
      </c>
      <c r="B98" s="45" t="s">
        <v>204</v>
      </c>
      <c r="C98" s="47">
        <f>[2]T1025700777134012023_AMB!$I$2236</f>
        <v>903.99</v>
      </c>
    </row>
    <row r="99" spans="1:9" ht="15.6">
      <c r="A99" s="45" t="s">
        <v>206</v>
      </c>
      <c r="B99" s="45" t="s">
        <v>207</v>
      </c>
      <c r="C99" s="47">
        <f>[2]T1025700777134012023_AMB!$I$4208</f>
        <v>903.99</v>
      </c>
    </row>
    <row r="100" spans="1:9" ht="15.6">
      <c r="A100" s="45" t="s">
        <v>170</v>
      </c>
      <c r="B100" s="45" t="s">
        <v>171</v>
      </c>
      <c r="C100" s="47">
        <f>[2]T1025700777134012023_AMB!$I$3195</f>
        <v>903.99</v>
      </c>
    </row>
    <row r="101" spans="1:9" ht="15.6">
      <c r="A101" s="45" t="s">
        <v>208</v>
      </c>
      <c r="B101" s="45" t="s">
        <v>209</v>
      </c>
      <c r="C101" s="47">
        <f>[2]T1025700777134012023_AMB!$I$3038</f>
        <v>903.99</v>
      </c>
    </row>
    <row r="102" spans="1:9" ht="15.6">
      <c r="A102" s="45" t="s">
        <v>191</v>
      </c>
      <c r="B102" s="45" t="s">
        <v>192</v>
      </c>
      <c r="C102" s="47">
        <f>[2]T1025700777134012023_AMB!$I$9339</f>
        <v>903.99</v>
      </c>
    </row>
    <row r="103" spans="1:9" s="3" customFormat="1" ht="18.600000000000001" customHeight="1">
      <c r="A103" s="52" t="s">
        <v>119</v>
      </c>
      <c r="B103" s="52"/>
      <c r="C103" s="53"/>
      <c r="E103" s="13"/>
      <c r="F103" s="13"/>
      <c r="G103" s="13"/>
      <c r="H103" s="13"/>
      <c r="I103" s="13"/>
    </row>
  </sheetData>
  <autoFilter ref="A3:I103"/>
  <mergeCells count="9">
    <mergeCell ref="A80:C80"/>
    <mergeCell ref="A83:C83"/>
    <mergeCell ref="A4:C4"/>
    <mergeCell ref="A1:C1"/>
    <mergeCell ref="D1:H1"/>
    <mergeCell ref="E37:I37"/>
    <mergeCell ref="A73:C73"/>
    <mergeCell ref="A74:C74"/>
    <mergeCell ref="A77:C77"/>
  </mergeCells>
  <pageMargins left="0.9055118110236221" right="0.15748031496062992" top="0.51181102362204722" bottom="0.51181102362204722" header="0.23622047244094491" footer="0.15748031496062992"/>
  <pageSetup paperSize="9" scale="7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Комплексное посещение</vt:lpstr>
      <vt:lpstr>Углубленная ДД</vt:lpstr>
      <vt:lpstr>Отдельные услуги </vt:lpstr>
      <vt:lpstr>'Комплексное посещение'!Область_печати</vt:lpstr>
      <vt:lpstr>'Отдельные услуги '!Область_печати</vt:lpstr>
      <vt:lpstr>'Углубленная ДД'!Область_печати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odinokova</dc:creator>
  <cp:lastModifiedBy>golovan</cp:lastModifiedBy>
  <cp:lastPrinted>2023-11-02T13:48:01Z</cp:lastPrinted>
  <dcterms:created xsi:type="dcterms:W3CDTF">2019-12-23T11:48:32Z</dcterms:created>
  <dcterms:modified xsi:type="dcterms:W3CDTF">2023-11-02T13:52:52Z</dcterms:modified>
</cp:coreProperties>
</file>