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675" yWindow="2145" windowWidth="12330" windowHeight="7170" tabRatio="917"/>
  </bookViews>
  <sheets>
    <sheet name="Подпрограмма 9 (пр.7)" sheetId="29" r:id="rId1"/>
  </sheets>
  <definedNames>
    <definedName name="_xlnm.Print_Area" localSheetId="0">'Подпрограмма 9 (пр.7)'!$A$1:$K$16</definedName>
  </definedNames>
  <calcPr calcId="125725"/>
</workbook>
</file>

<file path=xl/calcChain.xml><?xml version="1.0" encoding="utf-8"?>
<calcChain xmlns="http://schemas.openxmlformats.org/spreadsheetml/2006/main">
  <c r="K4" i="29"/>
  <c r="J4"/>
  <c r="K11" l="1"/>
  <c r="K5" s="1"/>
  <c r="J11"/>
  <c r="J9"/>
  <c r="J5" l="1"/>
</calcChain>
</file>

<file path=xl/sharedStrings.xml><?xml version="1.0" encoding="utf-8"?>
<sst xmlns="http://schemas.openxmlformats.org/spreadsheetml/2006/main" count="30" uniqueCount="30">
  <si>
    <t>811</t>
  </si>
  <si>
    <t>1111</t>
  </si>
  <si>
    <t>612</t>
  </si>
  <si>
    <t>0909</t>
  </si>
  <si>
    <t>Экономическое обоснование расходов</t>
  </si>
  <si>
    <t>КБК</t>
  </si>
  <si>
    <t>Областной бюджет</t>
  </si>
  <si>
    <t>Наименование мероприятия</t>
  </si>
  <si>
    <t xml:space="preserve">Подпрограмма 9. "Развитие информатизации в зравоохранении" </t>
  </si>
  <si>
    <t>52 П 2 18</t>
  </si>
  <si>
    <t>Основное мероприятие 9.1.                                                  "Поддержка, доработка и внедрение Единой государственной системы в сфере здравоохранения Орловской области"</t>
  </si>
  <si>
    <t>Мероприятие 9.1.1. Обслуживание региональной МИС</t>
  </si>
  <si>
    <t>Ремонт СКЗИ Тип 2 VipNet Coordinator HW 1000 и другого оборудования</t>
  </si>
  <si>
    <t>Продление регистрации домена zdravorel.ru на 1 год</t>
  </si>
  <si>
    <t>БУЗ ОО "Медицинский информационно-аналитический центр"</t>
  </si>
  <si>
    <t>Сумма, руб.</t>
  </si>
  <si>
    <t>Планируемые работы</t>
  </si>
  <si>
    <t xml:space="preserve">Оказание услуг по развитию и  техническому сопровождению региональной информационной системы льготного лекарственного обеспечения населения Орловской области </t>
  </si>
  <si>
    <t>Оказание услуг по централизованному техническому обслуживанию средств защиты информации в Орловском региональном сегменте единой государственной информационной системы здравоохранения</t>
  </si>
  <si>
    <t>Оказание услуг по продлению  лицензии   на программу для ЭВМ   "АльфаДок. Платформа", на срок 1 (один) год</t>
  </si>
  <si>
    <t>52 9 01 73610</t>
  </si>
  <si>
    <t xml:space="preserve">Субсидии  на реализацию мероприятий подпрограммы "Развитие информатизации в зравоохранении" </t>
  </si>
  <si>
    <t xml:space="preserve">Приложение №7  к приказу Департамента здравоохранения Орловской области </t>
  </si>
  <si>
    <t>2023 год</t>
  </si>
  <si>
    <t>Приобретение лицензии на право использования СКЗИ "КриптоПро JCP " версии 2.0 на одном сервере с неограниченным количеством ядер"</t>
  </si>
  <si>
    <t>Закупка программно-аппаратных комплексов ViPNet Coordinator для 
защищенной криптографической сети ViPNet №2781 с сертификатами активации сервиса севместной технической поддержкой ПАК ViPNet Coordinator, включая установку и настройку.</t>
  </si>
  <si>
    <t>Приобретение средств защиты (Права на использование Kaspersky Endpoint Security для бизнеса – Стандартный, подписка на 1 год (Страна происхождения РФ)</t>
  </si>
  <si>
    <t>Приобретение сертификата активации сервиса совместной технической поддержки ПАК ViPNet IDS NS1000 3.x на срок 1 год, уровень – Расширенный</t>
  </si>
  <si>
    <t>Приобретение сертификата активации сервиса обновления баз решающих правил ПАК ViPNet IDS NS1000 3.x на срок 1 год</t>
  </si>
  <si>
    <t>Приобретение коммутатора D-Link DGS-1210-28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</si>
</sst>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\ _₽_-;\-* #,##0.0\ _₽_-;_-* &quot;-&quot;??\ _₽_-;_-@_-"/>
    <numFmt numFmtId="166" formatCode="_-* #,##0.0_р_._-;\-* #,##0.0_р_._-;_-* &quot;-&quot;?_р_._-;_-@_-"/>
    <numFmt numFmtId="168" formatCode="#,##0.0"/>
  </numFmts>
  <fonts count="26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.5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3" fillId="0" borderId="1">
      <alignment horizontal="center"/>
    </xf>
    <xf numFmtId="0" fontId="4" fillId="0" borderId="1"/>
    <xf numFmtId="0" fontId="4" fillId="0" borderId="1">
      <alignment horizontal="right"/>
    </xf>
    <xf numFmtId="0" fontId="4" fillId="0" borderId="2">
      <alignment horizontal="center" vertical="center" wrapText="1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0" fontId="5" fillId="0" borderId="3">
      <alignment horizontal="right"/>
    </xf>
    <xf numFmtId="4" fontId="5" fillId="2" borderId="3">
      <alignment horizontal="right" vertical="top" shrinkToFit="1"/>
    </xf>
    <xf numFmtId="4" fontId="5" fillId="3" borderId="3">
      <alignment horizontal="right" vertical="top" shrinkToFit="1"/>
    </xf>
    <xf numFmtId="0" fontId="4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4" fillId="4" borderId="1"/>
    <xf numFmtId="0" fontId="4" fillId="4" borderId="1">
      <alignment shrinkToFit="1"/>
    </xf>
    <xf numFmtId="1" fontId="4" fillId="0" borderId="2">
      <alignment vertical="top" wrapText="1"/>
    </xf>
    <xf numFmtId="0" fontId="4" fillId="4" borderId="1">
      <alignment horizontal="center"/>
    </xf>
    <xf numFmtId="4" fontId="5" fillId="0" borderId="2">
      <alignment horizontal="right" vertical="top" shrinkToFit="1"/>
    </xf>
    <xf numFmtId="4" fontId="4" fillId="0" borderId="2">
      <alignment horizontal="right" vertical="top" shrinkToFit="1"/>
    </xf>
    <xf numFmtId="0" fontId="4" fillId="0" borderId="1">
      <alignment vertical="top"/>
    </xf>
    <xf numFmtId="0" fontId="5" fillId="0" borderId="2">
      <alignment vertical="top" wrapText="1"/>
    </xf>
    <xf numFmtId="0" fontId="6" fillId="0" borderId="1"/>
    <xf numFmtId="0" fontId="11" fillId="0" borderId="1"/>
    <xf numFmtId="4" fontId="5" fillId="3" borderId="2">
      <alignment horizontal="right" vertical="top" shrinkToFit="1"/>
    </xf>
    <xf numFmtId="0" fontId="5" fillId="0" borderId="2">
      <alignment vertical="top" wrapText="1"/>
    </xf>
    <xf numFmtId="0" fontId="7" fillId="0" borderId="1"/>
    <xf numFmtId="164" fontId="12" fillId="0" borderId="1" applyFont="0" applyFill="0" applyBorder="0" applyAlignment="0" applyProtection="0"/>
    <xf numFmtId="0" fontId="7" fillId="0" borderId="1"/>
    <xf numFmtId="164" fontId="12" fillId="0" borderId="1" applyFont="0" applyFill="0" applyBorder="0" applyAlignment="0" applyProtection="0"/>
    <xf numFmtId="0" fontId="18" fillId="0" borderId="1"/>
    <xf numFmtId="0" fontId="10" fillId="0" borderId="1"/>
    <xf numFmtId="0" fontId="19" fillId="0" borderId="1"/>
    <xf numFmtId="0" fontId="20" fillId="0" borderId="1" applyNumberFormat="0" applyFill="0" applyBorder="0" applyAlignment="0" applyProtection="0"/>
    <xf numFmtId="0" fontId="12" fillId="0" borderId="1"/>
    <xf numFmtId="165" fontId="7" fillId="0" borderId="1" applyFont="0" applyFill="0" applyBorder="0" applyAlignment="0" applyProtection="0"/>
    <xf numFmtId="166" fontId="7" fillId="0" borderId="1" applyFont="0" applyFill="0" applyBorder="0" applyAlignment="0" applyProtection="0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2" fillId="0" borderId="1"/>
    <xf numFmtId="0" fontId="6" fillId="0" borderId="1"/>
    <xf numFmtId="0" fontId="4" fillId="0" borderId="1">
      <alignment wrapText="1"/>
    </xf>
    <xf numFmtId="0" fontId="4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1">
      <alignment horizontal="right"/>
    </xf>
    <xf numFmtId="0" fontId="5" fillId="0" borderId="2">
      <alignment vertical="top" wrapText="1"/>
    </xf>
    <xf numFmtId="1" fontId="4" fillId="0" borderId="2">
      <alignment horizontal="center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8" borderId="2">
      <alignment horizontal="right" vertical="top" shrinkToFit="1"/>
    </xf>
    <xf numFmtId="10" fontId="5" fillId="8" borderId="2">
      <alignment horizontal="right" vertical="top" shrinkToFit="1"/>
    </xf>
    <xf numFmtId="0" fontId="6" fillId="0" borderId="1"/>
    <xf numFmtId="0" fontId="6" fillId="0" borderId="1"/>
    <xf numFmtId="0" fontId="6" fillId="0" borderId="1"/>
    <xf numFmtId="0" fontId="22" fillId="0" borderId="1"/>
    <xf numFmtId="0" fontId="22" fillId="0" borderId="1"/>
    <xf numFmtId="0" fontId="23" fillId="4" borderId="1"/>
    <xf numFmtId="1" fontId="4" fillId="0" borderId="2">
      <alignment horizontal="left" vertical="top" wrapText="1" indent="2"/>
    </xf>
    <xf numFmtId="4" fontId="4" fillId="0" borderId="2">
      <alignment horizontal="right" vertical="top" shrinkToFit="1"/>
    </xf>
    <xf numFmtId="10" fontId="4" fillId="0" borderId="2">
      <alignment horizontal="right" vertical="top" shrinkToFit="1"/>
    </xf>
    <xf numFmtId="0" fontId="4" fillId="0" borderId="1">
      <alignment vertical="top"/>
    </xf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164" fontId="6" fillId="0" borderId="1" applyFont="0" applyFill="0" applyBorder="0" applyAlignment="0" applyProtection="0"/>
    <xf numFmtId="0" fontId="6" fillId="0" borderId="1"/>
    <xf numFmtId="0" fontId="6" fillId="0" borderId="1"/>
    <xf numFmtId="0" fontId="1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39">
    <xf numFmtId="0" fontId="0" fillId="0" borderId="0" xfId="0"/>
    <xf numFmtId="4" fontId="15" fillId="0" borderId="4" xfId="0" applyNumberFormat="1" applyFont="1" applyBorder="1" applyAlignment="1">
      <alignment horizontal="center" vertical="center"/>
    </xf>
    <xf numFmtId="0" fontId="16" fillId="7" borderId="4" xfId="30" applyFont="1" applyFill="1" applyBorder="1" applyAlignment="1">
      <alignment vertical="center" wrapText="1"/>
    </xf>
    <xf numFmtId="4" fontId="16" fillId="7" borderId="4" xfId="30" applyNumberFormat="1" applyFont="1" applyFill="1" applyBorder="1" applyAlignment="1">
      <alignment horizontal="center" vertical="center" wrapText="1"/>
    </xf>
    <xf numFmtId="0" fontId="13" fillId="0" borderId="6" xfId="4" applyNumberFormat="1" applyFont="1" applyBorder="1" applyAlignment="1" applyProtection="1">
      <alignment horizontal="center" vertical="center" wrapText="1"/>
    </xf>
    <xf numFmtId="0" fontId="24" fillId="6" borderId="4" xfId="30" applyFont="1" applyFill="1" applyBorder="1" applyAlignment="1">
      <alignment vertical="center" wrapText="1"/>
    </xf>
    <xf numFmtId="49" fontId="24" fillId="6" borderId="4" xfId="38" applyNumberFormat="1" applyFont="1" applyFill="1" applyBorder="1" applyAlignment="1">
      <alignment horizontal="center" vertical="center" wrapText="1"/>
    </xf>
    <xf numFmtId="49" fontId="24" fillId="6" borderId="4" xfId="30" applyNumberFormat="1" applyFont="1" applyFill="1" applyBorder="1" applyAlignment="1">
      <alignment horizontal="center" vertical="center" wrapText="1"/>
    </xf>
    <xf numFmtId="168" fontId="25" fillId="6" borderId="4" xfId="30" applyNumberFormat="1" applyFont="1" applyFill="1" applyBorder="1" applyAlignment="1">
      <alignment horizontal="center" vertical="center" wrapText="1"/>
    </xf>
    <xf numFmtId="4" fontId="24" fillId="6" borderId="4" xfId="30" applyNumberFormat="1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/>
    </xf>
    <xf numFmtId="0" fontId="17" fillId="0" borderId="1" xfId="73" applyFont="1" applyBorder="1"/>
    <xf numFmtId="0" fontId="0" fillId="0" borderId="14" xfId="73" applyFont="1" applyBorder="1" applyAlignment="1">
      <alignment wrapText="1"/>
    </xf>
    <xf numFmtId="4" fontId="17" fillId="0" borderId="1" xfId="73" applyNumberFormat="1" applyFont="1" applyBorder="1"/>
    <xf numFmtId="4" fontId="17" fillId="0" borderId="1" xfId="73" applyNumberFormat="1" applyFont="1" applyBorder="1" applyAlignment="1">
      <alignment horizontal="center" vertical="center"/>
    </xf>
    <xf numFmtId="4" fontId="8" fillId="5" borderId="4" xfId="43" applyNumberFormat="1" applyFont="1" applyFill="1" applyBorder="1" applyAlignment="1">
      <alignment horizontal="left" vertical="top" wrapText="1"/>
    </xf>
    <xf numFmtId="4" fontId="8" fillId="5" borderId="4" xfId="26" applyNumberFormat="1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4" fontId="8" fillId="5" borderId="4" xfId="30" applyNumberFormat="1" applyFont="1" applyFill="1" applyBorder="1" applyAlignment="1">
      <alignment horizontal="left" vertical="top" wrapText="1"/>
    </xf>
    <xf numFmtId="0" fontId="14" fillId="0" borderId="4" xfId="3" applyFont="1" applyBorder="1" applyAlignment="1">
      <alignment horizontal="center" vertical="center" wrapText="1"/>
    </xf>
    <xf numFmtId="0" fontId="16" fillId="0" borderId="4" xfId="30" applyFont="1" applyBorder="1" applyAlignment="1">
      <alignment horizontal="center" vertical="center" wrapText="1"/>
    </xf>
    <xf numFmtId="0" fontId="15" fillId="0" borderId="4" xfId="30" applyFont="1" applyBorder="1" applyAlignment="1">
      <alignment horizontal="center" vertical="center" wrapText="1"/>
    </xf>
    <xf numFmtId="49" fontId="16" fillId="0" borderId="4" xfId="30" applyNumberFormat="1" applyFont="1" applyBorder="1" applyAlignment="1">
      <alignment horizontal="center" vertical="center" wrapText="1"/>
    </xf>
    <xf numFmtId="49" fontId="15" fillId="0" borderId="4" xfId="30" applyNumberFormat="1" applyFont="1" applyBorder="1" applyAlignment="1">
      <alignment horizontal="center" vertical="center" wrapText="1"/>
    </xf>
    <xf numFmtId="4" fontId="15" fillId="0" borderId="14" xfId="73" applyNumberFormat="1" applyFont="1" applyBorder="1" applyAlignment="1" applyProtection="1">
      <alignment horizontal="right" wrapText="1"/>
      <protection locked="0"/>
    </xf>
    <xf numFmtId="0" fontId="0" fillId="0" borderId="4" xfId="73" applyFont="1" applyBorder="1" applyAlignment="1">
      <alignment horizontal="center" vertical="center" wrapText="1"/>
    </xf>
    <xf numFmtId="0" fontId="21" fillId="7" borderId="4" xfId="30" applyFont="1" applyFill="1" applyBorder="1" applyAlignment="1">
      <alignment horizontal="center" vertical="center" wrapText="1"/>
    </xf>
    <xf numFmtId="0" fontId="15" fillId="0" borderId="6" xfId="30" applyFont="1" applyBorder="1" applyAlignment="1">
      <alignment horizontal="left" vertical="top" wrapText="1"/>
    </xf>
    <xf numFmtId="0" fontId="15" fillId="0" borderId="8" xfId="30" applyFont="1" applyBorder="1" applyAlignment="1">
      <alignment horizontal="left" vertical="top" wrapText="1"/>
    </xf>
    <xf numFmtId="0" fontId="15" fillId="0" borderId="5" xfId="30" applyFont="1" applyBorder="1" applyAlignment="1">
      <alignment horizontal="left" vertical="top" wrapText="1"/>
    </xf>
    <xf numFmtId="0" fontId="16" fillId="0" borderId="12" xfId="30" applyFont="1" applyBorder="1" applyAlignment="1">
      <alignment horizontal="center" vertical="top" wrapText="1"/>
    </xf>
    <xf numFmtId="0" fontId="16" fillId="0" borderId="7" xfId="30" applyFont="1" applyBorder="1" applyAlignment="1">
      <alignment horizontal="center" vertical="top" wrapText="1"/>
    </xf>
    <xf numFmtId="0" fontId="16" fillId="0" borderId="9" xfId="30" applyFont="1" applyBorder="1" applyAlignment="1">
      <alignment horizontal="center" vertical="top" wrapText="1"/>
    </xf>
    <xf numFmtId="0" fontId="16" fillId="0" borderId="15" xfId="30" applyFont="1" applyBorder="1" applyAlignment="1">
      <alignment horizontal="center" vertical="top" wrapText="1"/>
    </xf>
    <xf numFmtId="0" fontId="16" fillId="0" borderId="1" xfId="30" applyFont="1" applyBorder="1" applyAlignment="1">
      <alignment horizontal="center" vertical="top" wrapText="1"/>
    </xf>
    <xf numFmtId="0" fontId="16" fillId="0" borderId="10" xfId="30" applyFont="1" applyBorder="1" applyAlignment="1">
      <alignment horizontal="center" vertical="top" wrapText="1"/>
    </xf>
    <xf numFmtId="0" fontId="16" fillId="0" borderId="13" xfId="30" applyFont="1" applyBorder="1" applyAlignment="1">
      <alignment horizontal="center" vertical="top" wrapText="1"/>
    </xf>
    <xf numFmtId="0" fontId="16" fillId="0" borderId="14" xfId="30" applyFont="1" applyBorder="1" applyAlignment="1">
      <alignment horizontal="center" vertical="top" wrapText="1"/>
    </xf>
    <xf numFmtId="0" fontId="16" fillId="0" borderId="11" xfId="30" applyFont="1" applyBorder="1" applyAlignment="1">
      <alignment horizontal="center" vertical="top" wrapText="1"/>
    </xf>
  </cellXfs>
  <cellStyles count="80">
    <cellStyle name="br" xfId="15"/>
    <cellStyle name="br 2" xfId="59"/>
    <cellStyle name="col" xfId="14"/>
    <cellStyle name="col 2" xfId="58"/>
    <cellStyle name="Excel Built-in Normal" xfId="34"/>
    <cellStyle name="Explanatory Text" xfId="37"/>
    <cellStyle name="style0" xfId="16"/>
    <cellStyle name="style0 2" xfId="60"/>
    <cellStyle name="TableStyleLight1" xfId="27"/>
    <cellStyle name="td" xfId="17"/>
    <cellStyle name="td 2" xfId="61"/>
    <cellStyle name="tr" xfId="13"/>
    <cellStyle name="tr 2" xfId="57"/>
    <cellStyle name="xl21" xfId="18"/>
    <cellStyle name="xl21 2" xfId="62"/>
    <cellStyle name="xl22" xfId="4"/>
    <cellStyle name="xl23" xfId="2"/>
    <cellStyle name="xl23 2" xfId="63"/>
    <cellStyle name="xl24" xfId="19"/>
    <cellStyle name="xl24 2" xfId="47"/>
    <cellStyle name="xl25" xfId="9"/>
    <cellStyle name="xl25 2" xfId="52"/>
    <cellStyle name="xl26" xfId="10"/>
    <cellStyle name="xl26 2" xfId="54"/>
    <cellStyle name="xl27" xfId="11"/>
    <cellStyle name="xl27 2" xfId="64"/>
    <cellStyle name="xl28" xfId="1"/>
    <cellStyle name="xl28 2" xfId="55"/>
    <cellStyle name="xl29" xfId="3"/>
    <cellStyle name="xl29 2" xfId="46"/>
    <cellStyle name="xl30" xfId="12"/>
    <cellStyle name="xl31" xfId="5"/>
    <cellStyle name="xl31 2" xfId="65"/>
    <cellStyle name="xl32" xfId="20"/>
    <cellStyle name="xl32 2" xfId="56"/>
    <cellStyle name="xl33" xfId="6"/>
    <cellStyle name="xl33 2" xfId="48"/>
    <cellStyle name="xl34" xfId="21"/>
    <cellStyle name="xl34 2" xfId="49"/>
    <cellStyle name="xl35" xfId="7"/>
    <cellStyle name="xl35 2" xfId="50"/>
    <cellStyle name="xl36" xfId="22"/>
    <cellStyle name="xl36 2" xfId="66"/>
    <cellStyle name="xl37" xfId="23"/>
    <cellStyle name="xl37 2" xfId="51"/>
    <cellStyle name="xl38" xfId="8"/>
    <cellStyle name="xl39" xfId="24"/>
    <cellStyle name="xl39 2" xfId="53"/>
    <cellStyle name="xl40" xfId="25"/>
    <cellStyle name="xl61" xfId="29"/>
    <cellStyle name="xl64" xfId="28"/>
    <cellStyle name="Обычный" xfId="0" builtinId="0"/>
    <cellStyle name="Обычный 10" xfId="67"/>
    <cellStyle name="Обычный 11" xfId="68"/>
    <cellStyle name="Обычный 12" xfId="73"/>
    <cellStyle name="Обычный 13" xfId="70"/>
    <cellStyle name="Обычный 14" xfId="71"/>
    <cellStyle name="Обычный 15" xfId="74"/>
    <cellStyle name="Обычный 16" xfId="76"/>
    <cellStyle name="Обычный 17" xfId="77"/>
    <cellStyle name="Обычный 18" xfId="78"/>
    <cellStyle name="Обычный 19" xfId="79"/>
    <cellStyle name="Обычный 2" xfId="26"/>
    <cellStyle name="Обычный 3" xfId="43"/>
    <cellStyle name="Обычный 4" xfId="44"/>
    <cellStyle name="Обычный 4 2" xfId="32"/>
    <cellStyle name="Обычный 4 3" xfId="75"/>
    <cellStyle name="Обычный 5" xfId="42"/>
    <cellStyle name="Обычный 6" xfId="45"/>
    <cellStyle name="Обычный 7" xfId="35"/>
    <cellStyle name="Обычный 8" xfId="36"/>
    <cellStyle name="Обычный 9" xfId="30"/>
    <cellStyle name="Обычный_Xl0002320" xfId="38"/>
    <cellStyle name="Финансовый 10" xfId="31"/>
    <cellStyle name="Финансовый 2" xfId="41"/>
    <cellStyle name="Финансовый 2 2" xfId="33"/>
    <cellStyle name="Финансовый 2 4" xfId="69"/>
    <cellStyle name="Финансовый 2 5" xfId="72"/>
    <cellStyle name="Финансовый 3 2" xfId="40"/>
    <cellStyle name="Финансовый 5" xfId="39"/>
  </cellStyles>
  <dxfs count="0"/>
  <tableStyles count="0"/>
  <colors>
    <mruColors>
      <color rgb="FF2CF30B"/>
      <color rgb="FFA0FAA0"/>
      <color rgb="FFC8FCC8"/>
      <color rgb="FFDCEFC7"/>
      <color rgb="FFFFFFCC"/>
      <color rgb="FFFFFFFF"/>
      <color rgb="FFFFFF99"/>
      <color rgb="FFCCECFF"/>
      <color rgb="FF0000CC"/>
      <color rgb="FFDFF4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CF30B"/>
  </sheetPr>
  <dimension ref="A1:M16"/>
  <sheetViews>
    <sheetView tabSelected="1" view="pageBreakPreview" zoomScale="60" zoomScaleNormal="82" workbookViewId="0">
      <selection activeCell="N5" sqref="N5"/>
    </sheetView>
  </sheetViews>
  <sheetFormatPr defaultColWidth="30.7109375" defaultRowHeight="18.75"/>
  <cols>
    <col min="1" max="1" width="42.7109375" style="11" customWidth="1"/>
    <col min="2" max="2" width="11.140625" style="11" customWidth="1"/>
    <col min="3" max="3" width="9.140625" style="11" customWidth="1"/>
    <col min="4" max="4" width="11.7109375" style="11" customWidth="1"/>
    <col min="5" max="5" width="8.42578125" style="11" customWidth="1"/>
    <col min="6" max="6" width="11.7109375" style="11" customWidth="1"/>
    <col min="7" max="7" width="9.7109375" style="11" customWidth="1"/>
    <col min="8" max="8" width="37.28515625" style="11" customWidth="1"/>
    <col min="9" max="9" width="53.42578125" style="11" customWidth="1"/>
    <col min="10" max="11" width="22.28515625" style="11" customWidth="1"/>
    <col min="12" max="16384" width="30.7109375" style="11"/>
  </cols>
  <sheetData>
    <row r="1" spans="1:13" ht="66" customHeight="1">
      <c r="H1" s="24" t="s">
        <v>22</v>
      </c>
      <c r="I1" s="24"/>
      <c r="J1" s="24"/>
      <c r="K1" s="24"/>
      <c r="L1" s="12"/>
      <c r="M1" s="12"/>
    </row>
    <row r="2" spans="1:13" ht="46.5" customHeight="1">
      <c r="A2" s="20"/>
      <c r="B2" s="22" t="s">
        <v>5</v>
      </c>
      <c r="C2" s="23"/>
      <c r="D2" s="23"/>
      <c r="E2" s="23"/>
      <c r="F2" s="23"/>
      <c r="G2" s="25"/>
      <c r="H2" s="20" t="s">
        <v>7</v>
      </c>
      <c r="I2" s="20" t="s">
        <v>4</v>
      </c>
      <c r="J2" s="19" t="s">
        <v>23</v>
      </c>
      <c r="K2" s="19"/>
    </row>
    <row r="3" spans="1:13" ht="50.25" customHeight="1">
      <c r="A3" s="21"/>
      <c r="B3" s="23"/>
      <c r="C3" s="23"/>
      <c r="D3" s="23"/>
      <c r="E3" s="23"/>
      <c r="F3" s="23"/>
      <c r="G3" s="25"/>
      <c r="H3" s="21"/>
      <c r="I3" s="20"/>
      <c r="J3" s="4" t="s">
        <v>15</v>
      </c>
      <c r="K3" s="4" t="s">
        <v>6</v>
      </c>
    </row>
    <row r="4" spans="1:13" ht="51" customHeight="1">
      <c r="A4" s="26" t="s">
        <v>8</v>
      </c>
      <c r="B4" s="26"/>
      <c r="C4" s="26"/>
      <c r="D4" s="26"/>
      <c r="E4" s="26"/>
      <c r="F4" s="26"/>
      <c r="G4" s="26"/>
      <c r="H4" s="26"/>
      <c r="I4" s="2"/>
      <c r="J4" s="3">
        <f>J5</f>
        <v>19177445</v>
      </c>
      <c r="K4" s="3">
        <f>K5</f>
        <v>19177445</v>
      </c>
      <c r="L4" s="13"/>
    </row>
    <row r="5" spans="1:13" ht="123.75" customHeight="1">
      <c r="A5" s="5" t="s">
        <v>21</v>
      </c>
      <c r="B5" s="6" t="s">
        <v>0</v>
      </c>
      <c r="C5" s="6" t="s">
        <v>3</v>
      </c>
      <c r="D5" s="6" t="s">
        <v>20</v>
      </c>
      <c r="E5" s="6" t="s">
        <v>2</v>
      </c>
      <c r="F5" s="7" t="s">
        <v>9</v>
      </c>
      <c r="G5" s="7" t="s">
        <v>1</v>
      </c>
      <c r="H5" s="5" t="s">
        <v>10</v>
      </c>
      <c r="I5" s="8" t="s">
        <v>16</v>
      </c>
      <c r="J5" s="9">
        <f>SUM(J6:J16)</f>
        <v>19177445</v>
      </c>
      <c r="K5" s="9">
        <f>SUM(K6:K16)</f>
        <v>19177445</v>
      </c>
      <c r="L5" s="14"/>
    </row>
    <row r="6" spans="1:13" ht="72" customHeight="1">
      <c r="A6" s="27" t="s">
        <v>14</v>
      </c>
      <c r="B6" s="30"/>
      <c r="C6" s="31"/>
      <c r="D6" s="31"/>
      <c r="E6" s="31"/>
      <c r="F6" s="31"/>
      <c r="G6" s="32"/>
      <c r="H6" s="27" t="s">
        <v>11</v>
      </c>
      <c r="I6" s="15" t="s">
        <v>17</v>
      </c>
      <c r="J6" s="10">
        <v>1200000</v>
      </c>
      <c r="K6" s="1">
        <v>1200000</v>
      </c>
    </row>
    <row r="7" spans="1:13" ht="47.25" customHeight="1">
      <c r="A7" s="28"/>
      <c r="B7" s="33"/>
      <c r="C7" s="34"/>
      <c r="D7" s="34"/>
      <c r="E7" s="34"/>
      <c r="F7" s="34"/>
      <c r="G7" s="35"/>
      <c r="H7" s="28"/>
      <c r="I7" s="16" t="s">
        <v>12</v>
      </c>
      <c r="J7" s="10">
        <v>729550</v>
      </c>
      <c r="K7" s="10">
        <v>729550</v>
      </c>
    </row>
    <row r="8" spans="1:13" ht="87.75" customHeight="1">
      <c r="A8" s="28"/>
      <c r="B8" s="33"/>
      <c r="C8" s="34"/>
      <c r="D8" s="34"/>
      <c r="E8" s="34"/>
      <c r="F8" s="34"/>
      <c r="G8" s="35"/>
      <c r="H8" s="28"/>
      <c r="I8" s="16" t="s">
        <v>18</v>
      </c>
      <c r="J8" s="10">
        <v>4212000</v>
      </c>
      <c r="K8" s="1">
        <v>4212000</v>
      </c>
    </row>
    <row r="9" spans="1:13" ht="51" customHeight="1">
      <c r="A9" s="28"/>
      <c r="B9" s="33"/>
      <c r="C9" s="34"/>
      <c r="D9" s="34"/>
      <c r="E9" s="34"/>
      <c r="F9" s="34"/>
      <c r="G9" s="35"/>
      <c r="H9" s="28"/>
      <c r="I9" s="17" t="s">
        <v>24</v>
      </c>
      <c r="J9" s="10">
        <f>3978+116022</f>
        <v>120000</v>
      </c>
      <c r="K9" s="1">
        <v>120000</v>
      </c>
    </row>
    <row r="10" spans="1:13" ht="23.25" customHeight="1">
      <c r="A10" s="28"/>
      <c r="B10" s="33"/>
      <c r="C10" s="34"/>
      <c r="D10" s="34"/>
      <c r="E10" s="34"/>
      <c r="F10" s="34"/>
      <c r="G10" s="35"/>
      <c r="H10" s="28"/>
      <c r="I10" s="18" t="s">
        <v>13</v>
      </c>
      <c r="J10" s="10">
        <v>1599</v>
      </c>
      <c r="K10" s="1">
        <v>1599</v>
      </c>
    </row>
    <row r="11" spans="1:13" ht="52.5" customHeight="1">
      <c r="A11" s="28"/>
      <c r="B11" s="33"/>
      <c r="C11" s="34"/>
      <c r="D11" s="34"/>
      <c r="E11" s="34"/>
      <c r="F11" s="34"/>
      <c r="G11" s="35"/>
      <c r="H11" s="28"/>
      <c r="I11" s="16" t="s">
        <v>19</v>
      </c>
      <c r="J11" s="10">
        <f>200000-130257</f>
        <v>69743</v>
      </c>
      <c r="K11" s="1">
        <f>200000-130257</f>
        <v>69743</v>
      </c>
    </row>
    <row r="12" spans="1:13" ht="107.25" customHeight="1">
      <c r="A12" s="28"/>
      <c r="B12" s="33"/>
      <c r="C12" s="34"/>
      <c r="D12" s="34"/>
      <c r="E12" s="34"/>
      <c r="F12" s="34"/>
      <c r="G12" s="35"/>
      <c r="H12" s="28"/>
      <c r="I12" s="16" t="s">
        <v>25</v>
      </c>
      <c r="J12" s="10">
        <v>12403125</v>
      </c>
      <c r="K12" s="1">
        <v>12403125</v>
      </c>
    </row>
    <row r="13" spans="1:13" ht="72" customHeight="1">
      <c r="A13" s="28"/>
      <c r="B13" s="33"/>
      <c r="C13" s="34"/>
      <c r="D13" s="34"/>
      <c r="E13" s="34"/>
      <c r="F13" s="34"/>
      <c r="G13" s="35"/>
      <c r="H13" s="28"/>
      <c r="I13" s="17" t="s">
        <v>26</v>
      </c>
      <c r="J13" s="10">
        <v>123428</v>
      </c>
      <c r="K13" s="1">
        <v>123428</v>
      </c>
    </row>
    <row r="14" spans="1:13" ht="72" customHeight="1">
      <c r="A14" s="28"/>
      <c r="B14" s="33"/>
      <c r="C14" s="34"/>
      <c r="D14" s="34"/>
      <c r="E14" s="34"/>
      <c r="F14" s="34"/>
      <c r="G14" s="35"/>
      <c r="H14" s="28"/>
      <c r="I14" s="17" t="s">
        <v>27</v>
      </c>
      <c r="J14" s="10">
        <v>155000</v>
      </c>
      <c r="K14" s="1">
        <v>155000</v>
      </c>
    </row>
    <row r="15" spans="1:13" ht="53.25" customHeight="1">
      <c r="A15" s="28"/>
      <c r="B15" s="33"/>
      <c r="C15" s="34"/>
      <c r="D15" s="34"/>
      <c r="E15" s="34"/>
      <c r="F15" s="34"/>
      <c r="G15" s="35"/>
      <c r="H15" s="28"/>
      <c r="I15" s="17" t="s">
        <v>28</v>
      </c>
      <c r="J15" s="10">
        <v>128000</v>
      </c>
      <c r="K15" s="10">
        <v>128000</v>
      </c>
    </row>
    <row r="16" spans="1:13" ht="42" customHeight="1">
      <c r="A16" s="29"/>
      <c r="B16" s="36"/>
      <c r="C16" s="37"/>
      <c r="D16" s="37"/>
      <c r="E16" s="37"/>
      <c r="F16" s="37"/>
      <c r="G16" s="38"/>
      <c r="H16" s="29"/>
      <c r="I16" s="17" t="s">
        <v>29</v>
      </c>
      <c r="J16" s="10">
        <v>35000</v>
      </c>
      <c r="K16" s="10">
        <v>35000</v>
      </c>
    </row>
  </sheetData>
  <mergeCells count="10">
    <mergeCell ref="A4:H4"/>
    <mergeCell ref="A6:A16"/>
    <mergeCell ref="B6:G16"/>
    <mergeCell ref="H6:H16"/>
    <mergeCell ref="H1:K1"/>
    <mergeCell ref="A2:A3"/>
    <mergeCell ref="B2:G3"/>
    <mergeCell ref="H2:H3"/>
    <mergeCell ref="I2:I3"/>
    <mergeCell ref="J2:K2"/>
  </mergeCells>
  <pageMargins left="0.59055118110236227" right="0.19685039370078741" top="0.19685039370078741" bottom="0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1.12.2021&lt;/string&gt;&#10;  &lt;/DateInfo&gt;&#10;  &lt;Code&gt;SQUERY_SVOD_ROSP&lt;/Code&gt;&#10;  &lt;ObjectCode&gt;SQUERY_SVOD_ROSP&lt;/ObjectCode&gt;&#10;  &lt;DocName&gt;Сводная бюджетная роспись&lt;/DocName&gt;&#10;  &lt;VariantName&gt;мокрицына&lt;/VariantName&gt;&#10;  &lt;VariantLink&gt;316246268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76DECEE-F2A9-486A-A2A2-7E0ABDF2CA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Подпрограмма 9 (пр.7)</vt:lpstr>
      <vt:lpstr>'Подпрограмма 9 (пр.7)'!Область_печати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sfera8</dc:creator>
  <cp:lastModifiedBy>dzfin</cp:lastModifiedBy>
  <cp:lastPrinted>2023-10-12T09:03:21Z</cp:lastPrinted>
  <dcterms:created xsi:type="dcterms:W3CDTF">2020-12-16T07:08:03Z</dcterms:created>
  <dcterms:modified xsi:type="dcterms:W3CDTF">2023-10-12T12:13:29Z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мокрицына(4).xlsx</vt:lpwstr>
  </property>
  <property fmtid="{D5CDD505-2E9C-101B-9397-08002B2CF9AE}" pid="3" name="Название отчета">
    <vt:lpwstr>мокрицына(4).xlsx</vt:lpwstr>
  </property>
  <property fmtid="{D5CDD505-2E9C-101B-9397-08002B2CF9AE}" pid="4" name="Версия клиента">
    <vt:lpwstr>20.2.2.11200 (.NET 4.0)</vt:lpwstr>
  </property>
  <property fmtid="{D5CDD505-2E9C-101B-9397-08002B2CF9AE}" pid="5" name="Версия базы">
    <vt:lpwstr>20.2.2560.71805498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192.168.100.245</vt:lpwstr>
  </property>
  <property fmtid="{D5CDD505-2E9C-101B-9397-08002B2CF9AE}" pid="8" name="База">
    <vt:lpwstr>budget21</vt:lpwstr>
  </property>
  <property fmtid="{D5CDD505-2E9C-101B-9397-08002B2CF9AE}" pid="9" name="Пользователь">
    <vt:lpwstr>df_motina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